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20" i="1"/>
</calcChain>
</file>

<file path=xl/sharedStrings.xml><?xml version="1.0" encoding="utf-8"?>
<sst xmlns="http://schemas.openxmlformats.org/spreadsheetml/2006/main" count="40" uniqueCount="25">
  <si>
    <t>URAIAN</t>
  </si>
  <si>
    <t>SATUAN</t>
  </si>
  <si>
    <t>SUMBER DATA</t>
  </si>
  <si>
    <t>KETERANGAN</t>
  </si>
  <si>
    <t>3. Jumlah Produksi Daging Hewan Ternak Kecil**</t>
  </si>
  <si>
    <t>2. Jumlah Produksi Daging Ternak Kecil Lainnya**</t>
  </si>
  <si>
    <t>Ton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</si>
  <si>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</si>
  <si>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</si>
  <si>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</si>
  <si>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</si>
  <si>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</si>
  <si>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</si>
  <si>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</si>
  <si>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</si>
  <si>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</si>
  <si>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</si>
  <si>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</si>
  <si>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</si>
  <si>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</si>
  <si>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</si>
  <si>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</si>
  <si>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</si>
  <si>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Jumlah Produksi Daging Ternak Babi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</si>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</sst>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164" fontId="0" fillId="0" borderId="14" xfId="1" applyFont="1" applyFill="1" applyBorder="1" applyProtection="1"/>
    <xf numFmtId="0" fontId="0" fillId="0" borderId="13" xfId="0" applyFill="1" applyBorder="1" applyAlignment="1" applyProtection="1">
      <alignment vertical="top" wrapText="1"/>
    </xf>
    <xf numFmtId="165" fontId="2" fillId="0" borderId="5" xfId="1" applyNumberFormat="1" applyFont="1" applyFill="1" applyBorder="1" applyProtection="1"/>
    <xf numFmtId="0" fontId="0" fillId="0" borderId="5" xfId="0" applyFill="1" applyBorder="1" applyAlignment="1" applyProtection="1">
      <alignment vertical="top" wrapText="1"/>
    </xf>
    <xf numFmtId="0" fontId="0" fillId="0" borderId="7" xfId="0" applyBorder="1"/>
    <xf numFmtId="0" fontId="0" fillId="0" borderId="7" xfId="0" applyFill="1" applyBorder="1" applyAlignment="1" applyProtection="1">
      <alignment vertical="top" wrapText="1"/>
    </xf>
    <xf numFmtId="0" fontId="0" fillId="0" borderId="10" xfId="0" applyFill="1" applyBorder="1" applyAlignment="1" applyProtection="1">
      <alignment vertical="top" wrapText="1"/>
    </xf>
    <xf numFmtId="0" fontId="0" fillId="0" borderId="9" xfId="0" applyBorder="1"/>
    <xf numFmtId="0" fontId="0" fillId="0" borderId="15" xfId="0" applyBorder="1"/>
    <xf numFmtId="0" fontId="0" fillId="0" borderId="19" xfId="0" applyFill="1" applyBorder="1" applyProtection="1"/>
    <xf numFmtId="0" fontId="0" fillId="0" borderId="20" xfId="0" applyFill="1" applyBorder="1" applyProtection="1"/>
    <xf numFmtId="0" fontId="2" fillId="0" borderId="14" xfId="0" applyFont="1" applyFill="1" applyBorder="1" applyAlignment="1" applyProtection="1">
      <alignment horizontal="left" wrapText="1"/>
    </xf>
    <xf numFmtId="0" fontId="2" fillId="0" borderId="11" xfId="0" applyFont="1" applyFill="1" applyBorder="1" applyAlignment="1" applyProtection="1">
      <alignment horizontal="left" wrapText="1"/>
    </xf>
    <xf numFmtId="0" fontId="2" fillId="0" borderId="12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164" fontId="0" fillId="0" borderId="0" xfId="1" applyFont="1"/>
    <xf numFmtId="164" fontId="3" fillId="0" borderId="0" xfId="0" applyNumberFormat="1" applyFont="1"/>
    <xf numFmtId="164" fontId="0" fillId="0" borderId="0" xfId="1" applyFont="1" applyFill="1"/>
    <xf numFmtId="165" fontId="0" fillId="0" borderId="0" xfId="1" applyNumberFormat="1" applyFont="1" applyFill="1"/>
    <xf numFmtId="165" fontId="0" fillId="0" borderId="22" xfId="1" applyNumberFormat="1" applyFont="1" applyFill="1" applyBorder="1"/>
    <xf numFmtId="165" fontId="3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13" sqref="G13"/>
    </sheetView>
  </sheetViews>
  <sheetFormatPr defaultRowHeight="14.5" x14ac:dyDescent="0.35"/>
  <cols>
    <col min="1" max="2" width="2.7265625" customWidth="1"/>
    <col min="4" max="4" width="33.453125" customWidth="1"/>
    <col min="5" max="5" width="11.7265625" customWidth="1"/>
    <col min="6" max="6" width="12.453125" customWidth="1"/>
    <col min="7" max="8" width="16.7265625" customWidth="1"/>
    <col min="9" max="9" width="11.26953125" customWidth="1"/>
  </cols>
  <sheetData>
    <row r="1" spans="1:9" ht="20.5" x14ac:dyDescent="0.35">
      <c r="A1" s="33" t="s">
        <v>23</v>
      </c>
      <c r="B1" s="33"/>
      <c r="C1" s="33"/>
      <c r="D1" s="33"/>
      <c r="E1" s="33"/>
      <c r="F1" s="33"/>
      <c r="G1" s="33"/>
      <c r="H1" s="33"/>
    </row>
    <row r="2" spans="1:9" ht="15" customHeight="1" x14ac:dyDescent="0.35">
      <c r="A2" s="27" t="s">
        <v>0</v>
      </c>
      <c r="B2" s="28"/>
      <c r="C2" s="28"/>
      <c r="D2" s="29"/>
      <c r="E2" s="1" t="s">
        <v>1</v>
      </c>
      <c r="F2" s="3" t="s">
        <v>24</v>
      </c>
      <c r="G2" s="2" t="s">
        <v>2</v>
      </c>
      <c r="H2" s="2" t="s">
        <v>3</v>
      </c>
    </row>
    <row r="3" spans="1:9" ht="15" customHeight="1" x14ac:dyDescent="0.35">
      <c r="A3" s="22" t="s">
        <v>4</v>
      </c>
      <c r="B3" s="23"/>
      <c r="C3" s="23"/>
      <c r="D3" s="24"/>
      <c r="E3" s="10"/>
      <c r="F3" s="11"/>
      <c r="G3" s="12"/>
      <c r="H3" s="19"/>
      <c r="I3" s="34"/>
    </row>
    <row r="4" spans="1:9" x14ac:dyDescent="0.35">
      <c r="A4" s="20"/>
      <c r="B4" s="25" t="s">
        <v>5</v>
      </c>
      <c r="C4" s="25"/>
      <c r="D4" s="26"/>
      <c r="E4" s="6" t="s">
        <v>6</v>
      </c>
      <c r="F4" s="13"/>
      <c r="G4" s="14"/>
      <c r="H4" s="15"/>
      <c r="I4" s="36"/>
    </row>
    <row r="5" spans="1:9" x14ac:dyDescent="0.35">
      <c r="A5" s="20"/>
      <c r="B5" s="4"/>
      <c r="C5" s="4" t="s">
        <v>7</v>
      </c>
      <c r="D5" s="5"/>
      <c r="E5" s="6" t="s">
        <v>6</v>
      </c>
      <c r="F5" s="37">
        <f>177669/1000</f>
        <v>177.66900000000001</v>
      </c>
      <c r="G5" s="30" t="s">
        <v>22</v>
      </c>
      <c r="H5" s="15"/>
      <c r="I5" s="36">
        <v>177669</v>
      </c>
    </row>
    <row r="6" spans="1:9" x14ac:dyDescent="0.35">
      <c r="A6" s="20"/>
      <c r="B6" s="4"/>
      <c r="C6" s="4" t="s">
        <v>8</v>
      </c>
      <c r="D6" s="5"/>
      <c r="E6" s="6" t="s">
        <v>6</v>
      </c>
      <c r="F6" s="37">
        <f>96678/1000</f>
        <v>96.677999999999997</v>
      </c>
      <c r="G6" s="31"/>
      <c r="H6" s="15"/>
      <c r="I6" s="36">
        <v>96678</v>
      </c>
    </row>
    <row r="7" spans="1:9" x14ac:dyDescent="0.35">
      <c r="A7" s="20"/>
      <c r="B7" s="4"/>
      <c r="C7" s="4" t="s">
        <v>9</v>
      </c>
      <c r="D7" s="5"/>
      <c r="E7" s="6" t="s">
        <v>6</v>
      </c>
      <c r="F7" s="37">
        <f>140930/1000</f>
        <v>140.93</v>
      </c>
      <c r="G7" s="31"/>
      <c r="H7" s="15"/>
      <c r="I7" s="36">
        <v>140930</v>
      </c>
    </row>
    <row r="8" spans="1:9" x14ac:dyDescent="0.35">
      <c r="A8" s="20"/>
      <c r="B8" s="4"/>
      <c r="C8" s="4" t="s">
        <v>10</v>
      </c>
      <c r="D8" s="5"/>
      <c r="E8" s="6" t="s">
        <v>6</v>
      </c>
      <c r="F8" s="37">
        <f>109887/1000</f>
        <v>109.887</v>
      </c>
      <c r="G8" s="32"/>
      <c r="H8" s="15"/>
      <c r="I8" s="36">
        <v>109887</v>
      </c>
    </row>
    <row r="9" spans="1:9" x14ac:dyDescent="0.35">
      <c r="A9" s="20"/>
      <c r="B9" s="4"/>
      <c r="C9" s="4" t="s">
        <v>11</v>
      </c>
      <c r="D9" s="5"/>
      <c r="E9" s="6" t="s">
        <v>6</v>
      </c>
      <c r="F9" s="37">
        <f>45408/1000</f>
        <v>45.408000000000001</v>
      </c>
      <c r="G9" s="14"/>
      <c r="H9" s="15"/>
      <c r="I9" s="36">
        <v>45408</v>
      </c>
    </row>
    <row r="10" spans="1:9" x14ac:dyDescent="0.35">
      <c r="A10" s="20"/>
      <c r="B10" s="4"/>
      <c r="C10" s="4" t="s">
        <v>12</v>
      </c>
      <c r="D10" s="5"/>
      <c r="E10" s="6" t="s">
        <v>6</v>
      </c>
      <c r="F10" s="37">
        <f>38225/1000</f>
        <v>38.225000000000001</v>
      </c>
      <c r="G10" s="14"/>
      <c r="H10" s="15"/>
      <c r="I10" s="36">
        <v>38225</v>
      </c>
    </row>
    <row r="11" spans="1:9" x14ac:dyDescent="0.35">
      <c r="A11" s="20"/>
      <c r="B11" s="4"/>
      <c r="C11" s="4" t="s">
        <v>13</v>
      </c>
      <c r="D11" s="5"/>
      <c r="E11" s="6" t="s">
        <v>6</v>
      </c>
      <c r="F11" s="37">
        <f>146709/1000</f>
        <v>146.709</v>
      </c>
      <c r="G11" s="14"/>
      <c r="H11" s="15"/>
      <c r="I11" s="36">
        <v>146709</v>
      </c>
    </row>
    <row r="12" spans="1:9" x14ac:dyDescent="0.35">
      <c r="A12" s="20"/>
      <c r="B12" s="4"/>
      <c r="C12" s="4" t="s">
        <v>14</v>
      </c>
      <c r="D12" s="5"/>
      <c r="E12" s="6" t="s">
        <v>6</v>
      </c>
      <c r="F12" s="37">
        <f>218371/1000</f>
        <v>218.37100000000001</v>
      </c>
      <c r="G12" s="14"/>
      <c r="H12" s="15"/>
      <c r="I12" s="36">
        <v>218371</v>
      </c>
    </row>
    <row r="13" spans="1:9" x14ac:dyDescent="0.35">
      <c r="A13" s="20"/>
      <c r="B13" s="4"/>
      <c r="C13" s="4" t="s">
        <v>15</v>
      </c>
      <c r="D13" s="5"/>
      <c r="E13" s="6" t="s">
        <v>6</v>
      </c>
      <c r="F13" s="37">
        <f>179485/1000</f>
        <v>179.48500000000001</v>
      </c>
      <c r="G13" s="14"/>
      <c r="H13" s="15"/>
      <c r="I13" s="36">
        <v>179485</v>
      </c>
    </row>
    <row r="14" spans="1:9" x14ac:dyDescent="0.35">
      <c r="A14" s="20"/>
      <c r="B14" s="4"/>
      <c r="C14" s="4" t="s">
        <v>16</v>
      </c>
      <c r="D14" s="5"/>
      <c r="E14" s="6" t="s">
        <v>6</v>
      </c>
      <c r="F14" s="37">
        <f>517734/1000</f>
        <v>517.73400000000004</v>
      </c>
      <c r="G14" s="14"/>
      <c r="H14" s="15"/>
      <c r="I14" s="36">
        <v>517734</v>
      </c>
    </row>
    <row r="15" spans="1:9" x14ac:dyDescent="0.35">
      <c r="A15" s="20"/>
      <c r="B15" s="4"/>
      <c r="C15" s="4" t="s">
        <v>17</v>
      </c>
      <c r="D15" s="5"/>
      <c r="E15" s="6" t="s">
        <v>6</v>
      </c>
      <c r="F15" s="37">
        <f>20970/1000</f>
        <v>20.97</v>
      </c>
      <c r="G15" s="14"/>
      <c r="H15" s="15"/>
      <c r="I15" s="36">
        <v>20970</v>
      </c>
    </row>
    <row r="16" spans="1:9" x14ac:dyDescent="0.35">
      <c r="A16" s="20"/>
      <c r="B16" s="4"/>
      <c r="C16" s="4" t="s">
        <v>18</v>
      </c>
      <c r="D16" s="5"/>
      <c r="E16" s="6" t="s">
        <v>6</v>
      </c>
      <c r="F16" s="37">
        <f>350963/1000</f>
        <v>350.96300000000002</v>
      </c>
      <c r="G16" s="16"/>
      <c r="H16" s="15"/>
      <c r="I16" s="36">
        <v>350963</v>
      </c>
    </row>
    <row r="17" spans="1:9" x14ac:dyDescent="0.35">
      <c r="A17" s="20"/>
      <c r="B17" s="4"/>
      <c r="C17" s="4" t="s">
        <v>19</v>
      </c>
      <c r="D17" s="5"/>
      <c r="E17" s="6" t="s">
        <v>6</v>
      </c>
      <c r="F17" s="37">
        <f>99237/1000</f>
        <v>99.236999999999995</v>
      </c>
      <c r="G17" s="14"/>
      <c r="H17" s="15"/>
      <c r="I17" s="36">
        <v>99237</v>
      </c>
    </row>
    <row r="18" spans="1:9" x14ac:dyDescent="0.35">
      <c r="A18" s="20"/>
      <c r="B18" s="4"/>
      <c r="C18" s="4" t="s">
        <v>20</v>
      </c>
      <c r="D18" s="5"/>
      <c r="E18" s="6" t="s">
        <v>6</v>
      </c>
      <c r="F18" s="37">
        <f>171725/1000</f>
        <v>171.72499999999999</v>
      </c>
      <c r="G18" s="14"/>
      <c r="H18" s="15"/>
      <c r="I18" s="36">
        <v>171725</v>
      </c>
    </row>
    <row r="19" spans="1:9" x14ac:dyDescent="0.35">
      <c r="A19" s="21"/>
      <c r="B19" s="7"/>
      <c r="C19" s="7" t="s">
        <v>21</v>
      </c>
      <c r="D19" s="8"/>
      <c r="E19" s="9" t="s">
        <v>6</v>
      </c>
      <c r="F19" s="38">
        <f>103860/1000</f>
        <v>103.86</v>
      </c>
      <c r="G19" s="17"/>
      <c r="H19" s="18"/>
      <c r="I19" s="36">
        <v>103860</v>
      </c>
    </row>
    <row r="20" spans="1:9" x14ac:dyDescent="0.35">
      <c r="F20" s="39">
        <f>SUM(F5:F19)</f>
        <v>2417.8510000000001</v>
      </c>
      <c r="I20" s="35">
        <f>SUM(I5:I19)</f>
        <v>2417851</v>
      </c>
    </row>
  </sheetData>
  <mergeCells count="5">
    <mergeCell ref="A3:D3"/>
    <mergeCell ref="B4:D4"/>
    <mergeCell ref="A2:D2"/>
    <mergeCell ref="G5:G8"/>
    <mergeCell ref="A1:H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2021-03-31T03:38:48Z</cp:lastPrinted>
  <dcterms:created xsi:type="dcterms:W3CDTF">2021-02-15T09:00:14Z</dcterms:created>
  <dcterms:modified xsi:type="dcterms:W3CDTF">2022-02-24T07:02:02Z</dcterms:modified>
</cp:coreProperties>
</file>