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9510" windowHeight="3855"/>
  </bookViews>
  <sheets>
    <sheet name="SBS" sheetId="4" r:id="rId1"/>
    <sheet name="Buah" sheetId="5" r:id="rId2"/>
    <sheet name="Toga" sheetId="6" r:id="rId3"/>
    <sheet name="Sheet1" sheetId="7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Buah!$A$143:$Q$175</definedName>
    <definedName name="_xlnm.Print_Area" localSheetId="0">SBS!$AF$1:$AH$23</definedName>
    <definedName name="_xlnm.Print_Area" localSheetId="2">Toga!$A$1:$R$33</definedName>
  </definedNames>
  <calcPr calcId="144525" concurrentCalc="0"/>
</workbook>
</file>

<file path=xl/calcChain.xml><?xml version="1.0" encoding="utf-8"?>
<calcChain xmlns="http://schemas.openxmlformats.org/spreadsheetml/2006/main">
  <c r="C20" i="5" l="1"/>
  <c r="K529" i="4"/>
  <c r="J529" i="4"/>
  <c r="I529" i="4"/>
  <c r="H529" i="4"/>
  <c r="G529" i="4"/>
  <c r="F529" i="4"/>
  <c r="E529" i="4"/>
  <c r="D529" i="4"/>
  <c r="C529" i="4"/>
  <c r="K528" i="4"/>
  <c r="J528" i="4"/>
  <c r="I528" i="4"/>
  <c r="H528" i="4"/>
  <c r="G528" i="4"/>
  <c r="F528" i="4"/>
  <c r="E528" i="4"/>
  <c r="D528" i="4"/>
  <c r="C528" i="4"/>
  <c r="K527" i="4"/>
  <c r="J527" i="4"/>
  <c r="I527" i="4"/>
  <c r="H527" i="4"/>
  <c r="G527" i="4"/>
  <c r="F527" i="4"/>
  <c r="E527" i="4"/>
  <c r="D527" i="4"/>
  <c r="C527" i="4"/>
  <c r="K526" i="4"/>
  <c r="J526" i="4"/>
  <c r="I526" i="4"/>
  <c r="H526" i="4"/>
  <c r="G526" i="4"/>
  <c r="F526" i="4"/>
  <c r="E526" i="4"/>
  <c r="D526" i="4"/>
  <c r="C526" i="4"/>
  <c r="K525" i="4"/>
  <c r="J525" i="4"/>
  <c r="I525" i="4"/>
  <c r="H525" i="4"/>
  <c r="G525" i="4"/>
  <c r="F525" i="4"/>
  <c r="E525" i="4"/>
  <c r="D525" i="4"/>
  <c r="C525" i="4"/>
  <c r="K524" i="4"/>
  <c r="J524" i="4"/>
  <c r="I524" i="4"/>
  <c r="H524" i="4"/>
  <c r="G524" i="4"/>
  <c r="F524" i="4"/>
  <c r="E524" i="4"/>
  <c r="D524" i="4"/>
  <c r="C524" i="4"/>
  <c r="K523" i="4"/>
  <c r="J523" i="4"/>
  <c r="I523" i="4"/>
  <c r="H523" i="4"/>
  <c r="G523" i="4"/>
  <c r="F523" i="4"/>
  <c r="E523" i="4"/>
  <c r="D523" i="4"/>
  <c r="C523" i="4"/>
  <c r="K522" i="4"/>
  <c r="J522" i="4"/>
  <c r="I522" i="4"/>
  <c r="H522" i="4"/>
  <c r="G522" i="4"/>
  <c r="F522" i="4"/>
  <c r="E522" i="4"/>
  <c r="D522" i="4"/>
  <c r="C522" i="4"/>
  <c r="N531" i="4"/>
  <c r="M531" i="4"/>
  <c r="L531" i="4"/>
  <c r="N530" i="4"/>
  <c r="M530" i="4"/>
  <c r="L530" i="4"/>
  <c r="N529" i="4"/>
  <c r="M529" i="4"/>
  <c r="L529" i="4"/>
  <c r="N528" i="4"/>
  <c r="M528" i="4"/>
  <c r="L528" i="4"/>
  <c r="N527" i="4"/>
  <c r="M527" i="4"/>
  <c r="L527" i="4"/>
  <c r="N526" i="4"/>
  <c r="M526" i="4"/>
  <c r="L526" i="4"/>
  <c r="N525" i="4"/>
  <c r="M525" i="4"/>
  <c r="L525" i="4"/>
  <c r="N524" i="4"/>
  <c r="M524" i="4"/>
  <c r="L524" i="4"/>
  <c r="N523" i="4"/>
  <c r="M523" i="4"/>
  <c r="L523" i="4"/>
  <c r="N522" i="4"/>
  <c r="M522" i="4"/>
  <c r="L522" i="4"/>
  <c r="N521" i="4"/>
  <c r="M521" i="4"/>
  <c r="L521" i="4"/>
  <c r="N520" i="4"/>
  <c r="M520" i="4"/>
  <c r="L520" i="4"/>
  <c r="N519" i="4"/>
  <c r="M519" i="4"/>
  <c r="L519" i="4"/>
  <c r="N518" i="4"/>
  <c r="M518" i="4"/>
  <c r="L518" i="4"/>
  <c r="N517" i="4"/>
  <c r="M517" i="4"/>
  <c r="L517" i="4"/>
  <c r="N681" i="4"/>
  <c r="N680" i="4"/>
  <c r="N679" i="4"/>
  <c r="N678" i="4"/>
  <c r="N677" i="4"/>
  <c r="N676" i="4"/>
  <c r="N675" i="4"/>
  <c r="N674" i="4"/>
  <c r="N673" i="4"/>
  <c r="N672" i="4"/>
  <c r="N671" i="4"/>
  <c r="N670" i="4"/>
  <c r="N669" i="4"/>
  <c r="N668" i="4"/>
  <c r="N667" i="4"/>
  <c r="N656" i="4"/>
  <c r="N655" i="4"/>
  <c r="N654" i="4"/>
  <c r="N653" i="4"/>
  <c r="N652" i="4"/>
  <c r="N651" i="4"/>
  <c r="N650" i="4"/>
  <c r="N649" i="4"/>
  <c r="N648" i="4"/>
  <c r="N647" i="4"/>
  <c r="N646" i="4"/>
  <c r="N645" i="4"/>
  <c r="N644" i="4"/>
  <c r="N643" i="4"/>
  <c r="N642" i="4"/>
  <c r="N631" i="4"/>
  <c r="N630" i="4"/>
  <c r="N629" i="4"/>
  <c r="N628" i="4"/>
  <c r="N627" i="4"/>
  <c r="N626" i="4"/>
  <c r="N625" i="4"/>
  <c r="N624" i="4"/>
  <c r="N623" i="4"/>
  <c r="N622" i="4"/>
  <c r="N621" i="4"/>
  <c r="N620" i="4"/>
  <c r="N619" i="4"/>
  <c r="N618" i="4"/>
  <c r="N617" i="4"/>
  <c r="N606" i="4"/>
  <c r="N605" i="4"/>
  <c r="N604" i="4"/>
  <c r="N603" i="4"/>
  <c r="N602" i="4"/>
  <c r="N601" i="4"/>
  <c r="N600" i="4"/>
  <c r="N599" i="4"/>
  <c r="N598" i="4"/>
  <c r="N597" i="4"/>
  <c r="N596" i="4"/>
  <c r="N595" i="4"/>
  <c r="N594" i="4"/>
  <c r="N593" i="4"/>
  <c r="N592" i="4"/>
  <c r="N581" i="4"/>
  <c r="N580" i="4"/>
  <c r="N579" i="4"/>
  <c r="N578" i="4"/>
  <c r="N577" i="4"/>
  <c r="N576" i="4"/>
  <c r="N575" i="4"/>
  <c r="N574" i="4"/>
  <c r="N573" i="4"/>
  <c r="N572" i="4"/>
  <c r="N571" i="4"/>
  <c r="N570" i="4"/>
  <c r="N569" i="4"/>
  <c r="N568" i="4"/>
  <c r="N567" i="4"/>
  <c r="N556" i="4"/>
  <c r="N555" i="4"/>
  <c r="N554" i="4"/>
  <c r="N553" i="4"/>
  <c r="N552" i="4"/>
  <c r="N551" i="4"/>
  <c r="N550" i="4"/>
  <c r="N549" i="4"/>
  <c r="N548" i="4"/>
  <c r="N547" i="4"/>
  <c r="N546" i="4"/>
  <c r="N545" i="4"/>
  <c r="N544" i="4"/>
  <c r="N543" i="4"/>
  <c r="N542" i="4"/>
  <c r="N506" i="4"/>
  <c r="N505" i="4"/>
  <c r="N504" i="4"/>
  <c r="N503" i="4"/>
  <c r="N502" i="4"/>
  <c r="N501" i="4"/>
  <c r="N500" i="4"/>
  <c r="N499" i="4"/>
  <c r="N498" i="4"/>
  <c r="N497" i="4"/>
  <c r="N496" i="4"/>
  <c r="N495" i="4"/>
  <c r="N494" i="4"/>
  <c r="N493" i="4"/>
  <c r="N492" i="4"/>
  <c r="N481" i="4"/>
  <c r="N480" i="4"/>
  <c r="N479" i="4"/>
  <c r="N478" i="4"/>
  <c r="N477" i="4"/>
  <c r="N476" i="4"/>
  <c r="N475" i="4"/>
  <c r="N474" i="4"/>
  <c r="N473" i="4"/>
  <c r="N472" i="4"/>
  <c r="N471" i="4"/>
  <c r="N470" i="4"/>
  <c r="N469" i="4"/>
  <c r="N468" i="4"/>
  <c r="N46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8" i="4"/>
  <c r="N367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P277" i="5"/>
  <c r="O277" i="5"/>
  <c r="N277" i="5"/>
  <c r="M277" i="5"/>
  <c r="L277" i="5"/>
  <c r="K277" i="5"/>
  <c r="J277" i="5"/>
  <c r="I277" i="5"/>
  <c r="H277" i="5"/>
  <c r="G277" i="5"/>
  <c r="F277" i="5"/>
  <c r="E277" i="5"/>
  <c r="D277" i="5"/>
  <c r="C277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D276" i="5"/>
  <c r="C276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D275" i="5"/>
  <c r="C275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C274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C273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C272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C271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C270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C269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C268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C267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C265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C264" i="5"/>
  <c r="P263" i="5"/>
  <c r="O263" i="5"/>
  <c r="N263" i="5"/>
  <c r="M263" i="5"/>
  <c r="L263" i="5"/>
  <c r="K263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C99" i="5"/>
  <c r="J263" i="5"/>
  <c r="I263" i="5"/>
  <c r="H263" i="5"/>
  <c r="G263" i="5"/>
  <c r="F263" i="5"/>
  <c r="E263" i="5"/>
  <c r="D263" i="5"/>
  <c r="C263" i="5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31" i="4"/>
  <c r="K530" i="4"/>
  <c r="K521" i="4"/>
  <c r="K520" i="4"/>
  <c r="K519" i="4"/>
  <c r="K518" i="4"/>
  <c r="K51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O113" i="5"/>
  <c r="O23" i="5"/>
  <c r="N113" i="5"/>
  <c r="M113" i="5"/>
  <c r="L113" i="5"/>
  <c r="K113" i="5"/>
  <c r="J113" i="5"/>
  <c r="I113" i="5"/>
  <c r="H113" i="5"/>
  <c r="G113" i="5"/>
  <c r="G2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D22" i="5"/>
  <c r="C112" i="5"/>
  <c r="O111" i="5"/>
  <c r="N111" i="5"/>
  <c r="M111" i="5"/>
  <c r="L111" i="5"/>
  <c r="K111" i="5"/>
  <c r="J111" i="5"/>
  <c r="I111" i="5"/>
  <c r="I21" i="5"/>
  <c r="H111" i="5"/>
  <c r="G111" i="5"/>
  <c r="F111" i="5"/>
  <c r="E111" i="5"/>
  <c r="D111" i="5"/>
  <c r="C111" i="5"/>
  <c r="O110" i="5"/>
  <c r="N110" i="5"/>
  <c r="N20" i="5"/>
  <c r="M110" i="5"/>
  <c r="L110" i="5"/>
  <c r="K110" i="5"/>
  <c r="J110" i="5"/>
  <c r="I110" i="5"/>
  <c r="H110" i="5"/>
  <c r="G110" i="5"/>
  <c r="F110" i="5"/>
  <c r="F20" i="5"/>
  <c r="E110" i="5"/>
  <c r="D110" i="5"/>
  <c r="C110" i="5"/>
  <c r="O109" i="5"/>
  <c r="N109" i="5"/>
  <c r="M109" i="5"/>
  <c r="L109" i="5"/>
  <c r="K109" i="5"/>
  <c r="K1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H18" i="5"/>
  <c r="G108" i="5"/>
  <c r="F108" i="5"/>
  <c r="E108" i="5"/>
  <c r="D108" i="5"/>
  <c r="C108" i="5"/>
  <c r="O107" i="5"/>
  <c r="N107" i="5"/>
  <c r="M107" i="5"/>
  <c r="M1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J16" i="5"/>
  <c r="I106" i="5"/>
  <c r="H106" i="5"/>
  <c r="G106" i="5"/>
  <c r="F106" i="5"/>
  <c r="E106" i="5"/>
  <c r="D106" i="5"/>
  <c r="C106" i="5"/>
  <c r="O105" i="5"/>
  <c r="O15" i="5"/>
  <c r="N105" i="5"/>
  <c r="M105" i="5"/>
  <c r="L105" i="5"/>
  <c r="K105" i="5"/>
  <c r="J105" i="5"/>
  <c r="I105" i="5"/>
  <c r="H105" i="5"/>
  <c r="G105" i="5"/>
  <c r="G15" i="5"/>
  <c r="F105" i="5"/>
  <c r="E105" i="5"/>
  <c r="D105" i="5"/>
  <c r="C105" i="5"/>
  <c r="O104" i="5"/>
  <c r="N104" i="5"/>
  <c r="M104" i="5"/>
  <c r="L104" i="5"/>
  <c r="L1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I13" i="5"/>
  <c r="H103" i="5"/>
  <c r="G103" i="5"/>
  <c r="F103" i="5"/>
  <c r="E103" i="5"/>
  <c r="D103" i="5"/>
  <c r="C103" i="5"/>
  <c r="O102" i="5"/>
  <c r="N102" i="5"/>
  <c r="N114" i="5"/>
  <c r="M102" i="5"/>
  <c r="L102" i="5"/>
  <c r="K102" i="5"/>
  <c r="J102" i="5"/>
  <c r="I102" i="5"/>
  <c r="H102" i="5"/>
  <c r="G102" i="5"/>
  <c r="E102" i="5"/>
  <c r="D102" i="5"/>
  <c r="C102" i="5"/>
  <c r="O101" i="5"/>
  <c r="N101" i="5"/>
  <c r="M101" i="5"/>
  <c r="L101" i="5"/>
  <c r="K101" i="5"/>
  <c r="K114" i="5"/>
  <c r="J101" i="5"/>
  <c r="I101" i="5"/>
  <c r="H101" i="5"/>
  <c r="G101" i="5"/>
  <c r="F101" i="5"/>
  <c r="E101" i="5"/>
  <c r="D101" i="5"/>
  <c r="C101" i="5"/>
  <c r="C114" i="5"/>
  <c r="O100" i="5"/>
  <c r="N100" i="5"/>
  <c r="M100" i="5"/>
  <c r="L100" i="5"/>
  <c r="K100" i="5"/>
  <c r="J100" i="5"/>
  <c r="I100" i="5"/>
  <c r="H100" i="5"/>
  <c r="H10" i="5"/>
  <c r="G100" i="5"/>
  <c r="F100" i="5"/>
  <c r="E100" i="5"/>
  <c r="D100" i="5"/>
  <c r="C100" i="5"/>
  <c r="O99" i="5"/>
  <c r="N99" i="5"/>
  <c r="M99" i="5"/>
  <c r="M114" i="5"/>
  <c r="L99" i="5"/>
  <c r="K99" i="5"/>
  <c r="J99" i="5"/>
  <c r="I99" i="5"/>
  <c r="H99" i="5"/>
  <c r="G99" i="5"/>
  <c r="F99" i="5"/>
  <c r="E99" i="5"/>
  <c r="E114" i="5"/>
  <c r="D99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C251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C250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C249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C248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C246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C245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C244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C243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C242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C241" i="5"/>
  <c r="P240" i="5"/>
  <c r="O240" i="5"/>
  <c r="N240" i="5"/>
  <c r="M240" i="5"/>
  <c r="L240" i="5"/>
  <c r="L252" i="5"/>
  <c r="K240" i="5"/>
  <c r="J240" i="5"/>
  <c r="H240" i="5"/>
  <c r="G240" i="5"/>
  <c r="F240" i="5"/>
  <c r="E240" i="5"/>
  <c r="D240" i="5"/>
  <c r="D252" i="5"/>
  <c r="C240" i="5"/>
  <c r="P239" i="5"/>
  <c r="O239" i="5"/>
  <c r="N239" i="5"/>
  <c r="M239" i="5"/>
  <c r="L239" i="5"/>
  <c r="K239" i="5"/>
  <c r="J239" i="5"/>
  <c r="J252" i="5"/>
  <c r="I239" i="5"/>
  <c r="H239" i="5"/>
  <c r="G239" i="5"/>
  <c r="F239" i="5"/>
  <c r="E239" i="5"/>
  <c r="D239" i="5"/>
  <c r="C239" i="5"/>
  <c r="P238" i="5"/>
  <c r="P252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C238" i="5"/>
  <c r="P237" i="5"/>
  <c r="O237" i="5"/>
  <c r="N237" i="5"/>
  <c r="N252" i="5"/>
  <c r="M237" i="5"/>
  <c r="L237" i="5"/>
  <c r="K237" i="5"/>
  <c r="J237" i="5"/>
  <c r="I237" i="5"/>
  <c r="H237" i="5"/>
  <c r="G237" i="5"/>
  <c r="F237" i="5"/>
  <c r="F252" i="5"/>
  <c r="E237" i="5"/>
  <c r="D237" i="5"/>
  <c r="C237" i="5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31" i="4"/>
  <c r="J530" i="4"/>
  <c r="J521" i="4"/>
  <c r="J520" i="4"/>
  <c r="J519" i="4"/>
  <c r="J518" i="4"/>
  <c r="J51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31" i="4"/>
  <c r="I530" i="4"/>
  <c r="I521" i="4"/>
  <c r="I520" i="4"/>
  <c r="I519" i="4"/>
  <c r="I518" i="4"/>
  <c r="I51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E84" i="6"/>
  <c r="D69" i="6"/>
  <c r="C69" i="6"/>
  <c r="P225" i="5"/>
  <c r="O225" i="5"/>
  <c r="N225" i="5"/>
  <c r="M225" i="5"/>
  <c r="L225" i="5"/>
  <c r="K225" i="5"/>
  <c r="J225" i="5"/>
  <c r="J165" i="5"/>
  <c r="I225" i="5"/>
  <c r="H225" i="5"/>
  <c r="G225" i="5"/>
  <c r="F225" i="5"/>
  <c r="E225" i="5"/>
  <c r="D225" i="5"/>
  <c r="C225" i="5"/>
  <c r="P224" i="5"/>
  <c r="O224" i="5"/>
  <c r="N224" i="5"/>
  <c r="M224" i="5"/>
  <c r="L224" i="5"/>
  <c r="K224" i="5"/>
  <c r="J224" i="5"/>
  <c r="I224" i="5"/>
  <c r="H224" i="5"/>
  <c r="H164" i="5"/>
  <c r="G224" i="5"/>
  <c r="F224" i="5"/>
  <c r="E224" i="5"/>
  <c r="D224" i="5"/>
  <c r="C224" i="5"/>
  <c r="P223" i="5"/>
  <c r="O223" i="5"/>
  <c r="N223" i="5"/>
  <c r="N163" i="5"/>
  <c r="M223" i="5"/>
  <c r="L223" i="5"/>
  <c r="K223" i="5"/>
  <c r="J223" i="5"/>
  <c r="I223" i="5"/>
  <c r="H223" i="5"/>
  <c r="G223" i="5"/>
  <c r="F223" i="5"/>
  <c r="F163" i="5"/>
  <c r="E223" i="5"/>
  <c r="D223" i="5"/>
  <c r="C223" i="5"/>
  <c r="P222" i="5"/>
  <c r="O222" i="5"/>
  <c r="N222" i="5"/>
  <c r="M222" i="5"/>
  <c r="L222" i="5"/>
  <c r="L162" i="5"/>
  <c r="K222" i="5"/>
  <c r="J222" i="5"/>
  <c r="I222" i="5"/>
  <c r="H222" i="5"/>
  <c r="G222" i="5"/>
  <c r="F222" i="5"/>
  <c r="E222" i="5"/>
  <c r="D222" i="5"/>
  <c r="D162" i="5"/>
  <c r="C222" i="5"/>
  <c r="P221" i="5"/>
  <c r="O221" i="5"/>
  <c r="N221" i="5"/>
  <c r="M221" i="5"/>
  <c r="L221" i="5"/>
  <c r="K221" i="5"/>
  <c r="J221" i="5"/>
  <c r="J161" i="5"/>
  <c r="I221" i="5"/>
  <c r="H221" i="5"/>
  <c r="G221" i="5"/>
  <c r="F221" i="5"/>
  <c r="E221" i="5"/>
  <c r="D221" i="5"/>
  <c r="C221" i="5"/>
  <c r="P220" i="5"/>
  <c r="O220" i="5"/>
  <c r="N220" i="5"/>
  <c r="M220" i="5"/>
  <c r="L220" i="5"/>
  <c r="K220" i="5"/>
  <c r="J220" i="5"/>
  <c r="I220" i="5"/>
  <c r="H220" i="5"/>
  <c r="H160" i="5"/>
  <c r="G220" i="5"/>
  <c r="F220" i="5"/>
  <c r="E220" i="5"/>
  <c r="D220" i="5"/>
  <c r="C220" i="5"/>
  <c r="P219" i="5"/>
  <c r="O219" i="5"/>
  <c r="N219" i="5"/>
  <c r="N159" i="5"/>
  <c r="M219" i="5"/>
  <c r="L219" i="5"/>
  <c r="K219" i="5"/>
  <c r="J219" i="5"/>
  <c r="I219" i="5"/>
  <c r="H219" i="5"/>
  <c r="G219" i="5"/>
  <c r="F219" i="5"/>
  <c r="E219" i="5"/>
  <c r="D219" i="5"/>
  <c r="C219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P217" i="5"/>
  <c r="O217" i="5"/>
  <c r="N217" i="5"/>
  <c r="M217" i="5"/>
  <c r="L217" i="5"/>
  <c r="K217" i="5"/>
  <c r="J217" i="5"/>
  <c r="J157" i="5"/>
  <c r="I217" i="5"/>
  <c r="H217" i="5"/>
  <c r="G217" i="5"/>
  <c r="F217" i="5"/>
  <c r="E217" i="5"/>
  <c r="D217" i="5"/>
  <c r="C217" i="5"/>
  <c r="P216" i="5"/>
  <c r="O216" i="5"/>
  <c r="N216" i="5"/>
  <c r="M216" i="5"/>
  <c r="L216" i="5"/>
  <c r="K216" i="5"/>
  <c r="J216" i="5"/>
  <c r="I216" i="5"/>
  <c r="H216" i="5"/>
  <c r="H156" i="5"/>
  <c r="G216" i="5"/>
  <c r="F216" i="5"/>
  <c r="E216" i="5"/>
  <c r="D216" i="5"/>
  <c r="C216" i="5"/>
  <c r="P215" i="5"/>
  <c r="O215" i="5"/>
  <c r="N215" i="5"/>
  <c r="N155" i="5"/>
  <c r="M215" i="5"/>
  <c r="L215" i="5"/>
  <c r="K215" i="5"/>
  <c r="J215" i="5"/>
  <c r="I215" i="5"/>
  <c r="H215" i="5"/>
  <c r="G215" i="5"/>
  <c r="F215" i="5"/>
  <c r="E215" i="5"/>
  <c r="D215" i="5"/>
  <c r="C215" i="5"/>
  <c r="P214" i="5"/>
  <c r="O214" i="5"/>
  <c r="N214" i="5"/>
  <c r="M214" i="5"/>
  <c r="L214" i="5"/>
  <c r="L226" i="5"/>
  <c r="K214" i="5"/>
  <c r="J214" i="5"/>
  <c r="I214" i="5"/>
  <c r="H214" i="5"/>
  <c r="G214" i="5"/>
  <c r="F214" i="5"/>
  <c r="E214" i="5"/>
  <c r="D214" i="5"/>
  <c r="D226" i="5"/>
  <c r="C214" i="5"/>
  <c r="P213" i="5"/>
  <c r="O213" i="5"/>
  <c r="N213" i="5"/>
  <c r="M213" i="5"/>
  <c r="L213" i="5"/>
  <c r="K213" i="5"/>
  <c r="J213" i="5"/>
  <c r="J226" i="5"/>
  <c r="I213" i="5"/>
  <c r="H213" i="5"/>
  <c r="G213" i="5"/>
  <c r="F213" i="5"/>
  <c r="E213" i="5"/>
  <c r="D213" i="5"/>
  <c r="C213" i="5"/>
  <c r="P212" i="5"/>
  <c r="O212" i="5"/>
  <c r="N212" i="5"/>
  <c r="M212" i="5"/>
  <c r="L212" i="5"/>
  <c r="K212" i="5"/>
  <c r="J212" i="5"/>
  <c r="I212" i="5"/>
  <c r="H212" i="5"/>
  <c r="H226" i="5"/>
  <c r="G212" i="5"/>
  <c r="F212" i="5"/>
  <c r="E212" i="5"/>
  <c r="D212" i="5"/>
  <c r="C212" i="5"/>
  <c r="P211" i="5"/>
  <c r="O211" i="5"/>
  <c r="N211" i="5"/>
  <c r="N226" i="5"/>
  <c r="M211" i="5"/>
  <c r="L211" i="5"/>
  <c r="K211" i="5"/>
  <c r="J211" i="5"/>
  <c r="I211" i="5"/>
  <c r="H211" i="5"/>
  <c r="G211" i="5"/>
  <c r="F211" i="5"/>
  <c r="F226" i="5"/>
  <c r="E211" i="5"/>
  <c r="D211" i="5"/>
  <c r="C211" i="5"/>
  <c r="O87" i="5"/>
  <c r="N87" i="5"/>
  <c r="M87" i="5"/>
  <c r="L87" i="5"/>
  <c r="K87" i="5"/>
  <c r="K23" i="5"/>
  <c r="J87" i="5"/>
  <c r="I87" i="5"/>
  <c r="H87" i="5"/>
  <c r="G87" i="5"/>
  <c r="F87" i="5"/>
  <c r="E87" i="5"/>
  <c r="D87" i="5"/>
  <c r="C87" i="5"/>
  <c r="C23" i="5"/>
  <c r="O86" i="5"/>
  <c r="N86" i="5"/>
  <c r="M86" i="5"/>
  <c r="L86" i="5"/>
  <c r="K86" i="5"/>
  <c r="J86" i="5"/>
  <c r="I86" i="5"/>
  <c r="H86" i="5"/>
  <c r="H22" i="5"/>
  <c r="G86" i="5"/>
  <c r="F86" i="5"/>
  <c r="E86" i="5"/>
  <c r="D86" i="5"/>
  <c r="C86" i="5"/>
  <c r="O85" i="5"/>
  <c r="N85" i="5"/>
  <c r="M85" i="5"/>
  <c r="M21" i="5"/>
  <c r="L85" i="5"/>
  <c r="K85" i="5"/>
  <c r="J85" i="5"/>
  <c r="I85" i="5"/>
  <c r="H85" i="5"/>
  <c r="G85" i="5"/>
  <c r="F85" i="5"/>
  <c r="E85" i="5"/>
  <c r="E21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O19" i="5"/>
  <c r="N83" i="5"/>
  <c r="M83" i="5"/>
  <c r="L83" i="5"/>
  <c r="K83" i="5"/>
  <c r="J83" i="5"/>
  <c r="I83" i="5"/>
  <c r="H83" i="5"/>
  <c r="G83" i="5"/>
  <c r="G19" i="5"/>
  <c r="F83" i="5"/>
  <c r="E83" i="5"/>
  <c r="D83" i="5"/>
  <c r="C83" i="5"/>
  <c r="O82" i="5"/>
  <c r="N82" i="5"/>
  <c r="M82" i="5"/>
  <c r="L82" i="5"/>
  <c r="L18" i="5"/>
  <c r="K82" i="5"/>
  <c r="J82" i="5"/>
  <c r="I82" i="5"/>
  <c r="H82" i="5"/>
  <c r="G82" i="5"/>
  <c r="F82" i="5"/>
  <c r="E82" i="5"/>
  <c r="D82" i="5"/>
  <c r="D18" i="5"/>
  <c r="C82" i="5"/>
  <c r="O81" i="5"/>
  <c r="N81" i="5"/>
  <c r="M81" i="5"/>
  <c r="L81" i="5"/>
  <c r="K81" i="5"/>
  <c r="J81" i="5"/>
  <c r="I81" i="5"/>
  <c r="I17" i="5"/>
  <c r="H81" i="5"/>
  <c r="G81" i="5"/>
  <c r="F81" i="5"/>
  <c r="E81" i="5"/>
  <c r="D81" i="5"/>
  <c r="C81" i="5"/>
  <c r="O80" i="5"/>
  <c r="N80" i="5"/>
  <c r="N16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K15" i="5"/>
  <c r="J79" i="5"/>
  <c r="I79" i="5"/>
  <c r="H79" i="5"/>
  <c r="G79" i="5"/>
  <c r="F79" i="5"/>
  <c r="E79" i="5"/>
  <c r="D79" i="5"/>
  <c r="C79" i="5"/>
  <c r="C15" i="5"/>
  <c r="O78" i="5"/>
  <c r="N78" i="5"/>
  <c r="M78" i="5"/>
  <c r="L78" i="5"/>
  <c r="K78" i="5"/>
  <c r="J78" i="5"/>
  <c r="I78" i="5"/>
  <c r="H78" i="5"/>
  <c r="H14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J88" i="5"/>
  <c r="I76" i="5"/>
  <c r="H76" i="5"/>
  <c r="G76" i="5"/>
  <c r="F76" i="5"/>
  <c r="E76" i="5"/>
  <c r="D76" i="5"/>
  <c r="C76" i="5"/>
  <c r="O75" i="5"/>
  <c r="O11" i="5"/>
  <c r="N75" i="5"/>
  <c r="M75" i="5"/>
  <c r="L75" i="5"/>
  <c r="K75" i="5"/>
  <c r="J75" i="5"/>
  <c r="I75" i="5"/>
  <c r="H75" i="5"/>
  <c r="G75" i="5"/>
  <c r="G88" i="5"/>
  <c r="F75" i="5"/>
  <c r="E75" i="5"/>
  <c r="D75" i="5"/>
  <c r="C75" i="5"/>
  <c r="O74" i="5"/>
  <c r="N74" i="5"/>
  <c r="M74" i="5"/>
  <c r="L74" i="5"/>
  <c r="L88" i="5"/>
  <c r="K74" i="5"/>
  <c r="J74" i="5"/>
  <c r="I74" i="5"/>
  <c r="H74" i="5"/>
  <c r="G74" i="5"/>
  <c r="F74" i="5"/>
  <c r="E74" i="5"/>
  <c r="D74" i="5"/>
  <c r="D88" i="5"/>
  <c r="C74" i="5"/>
  <c r="O73" i="5"/>
  <c r="N73" i="5"/>
  <c r="M73" i="5"/>
  <c r="L73" i="5"/>
  <c r="K73" i="5"/>
  <c r="J73" i="5"/>
  <c r="I73" i="5"/>
  <c r="I9" i="5"/>
  <c r="H73" i="5"/>
  <c r="G73" i="5"/>
  <c r="F73" i="5"/>
  <c r="E73" i="5"/>
  <c r="D73" i="5"/>
  <c r="C73" i="5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31" i="4"/>
  <c r="H530" i="4"/>
  <c r="H521" i="4"/>
  <c r="H520" i="4"/>
  <c r="H519" i="4"/>
  <c r="H518" i="4"/>
  <c r="H51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G681" i="4"/>
  <c r="G680" i="4"/>
  <c r="G679" i="4"/>
  <c r="G678" i="4"/>
  <c r="G677" i="4"/>
  <c r="G676" i="4"/>
  <c r="G675" i="4"/>
  <c r="G674" i="4"/>
  <c r="G673" i="4"/>
  <c r="G672" i="4"/>
  <c r="G671" i="4"/>
  <c r="G670" i="4"/>
  <c r="G669" i="4"/>
  <c r="G668" i="4"/>
  <c r="G66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3" i="4"/>
  <c r="G64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06" i="4"/>
  <c r="G605" i="4"/>
  <c r="G604" i="4"/>
  <c r="G603" i="4"/>
  <c r="G602" i="4"/>
  <c r="G601" i="4"/>
  <c r="G600" i="4"/>
  <c r="G599" i="4"/>
  <c r="G598" i="4"/>
  <c r="G597" i="4"/>
  <c r="G596" i="4"/>
  <c r="G595" i="4"/>
  <c r="G594" i="4"/>
  <c r="G593" i="4"/>
  <c r="G59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31" i="4"/>
  <c r="G530" i="4"/>
  <c r="G521" i="4"/>
  <c r="G520" i="4"/>
  <c r="G519" i="4"/>
  <c r="G518" i="4"/>
  <c r="G51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Q57" i="6"/>
  <c r="P57" i="6"/>
  <c r="O57" i="6"/>
  <c r="Q56" i="6"/>
  <c r="P56" i="6"/>
  <c r="P22" i="6"/>
  <c r="O56" i="6"/>
  <c r="Q55" i="6"/>
  <c r="P55" i="6"/>
  <c r="O55" i="6"/>
  <c r="Q54" i="6"/>
  <c r="P54" i="6"/>
  <c r="O54" i="6"/>
  <c r="Q53" i="6"/>
  <c r="Q19" i="6"/>
  <c r="P53" i="6"/>
  <c r="O53" i="6"/>
  <c r="N57" i="6"/>
  <c r="N56" i="6"/>
  <c r="N55" i="6"/>
  <c r="N54" i="6"/>
  <c r="N53" i="6"/>
  <c r="Q52" i="6"/>
  <c r="Q18" i="6"/>
  <c r="P52" i="6"/>
  <c r="O52" i="6"/>
  <c r="N52" i="6"/>
  <c r="Q51" i="6"/>
  <c r="P51" i="6"/>
  <c r="O51" i="6"/>
  <c r="N51" i="6"/>
  <c r="M57" i="6"/>
  <c r="M23" i="6"/>
  <c r="M56" i="6"/>
  <c r="M55" i="6"/>
  <c r="M54" i="6"/>
  <c r="M53" i="6"/>
  <c r="M52" i="6"/>
  <c r="M51" i="6"/>
  <c r="L57" i="6"/>
  <c r="L56" i="6"/>
  <c r="L55" i="6"/>
  <c r="L54" i="6"/>
  <c r="L53" i="6"/>
  <c r="L52" i="6"/>
  <c r="L51" i="6"/>
  <c r="Q50" i="6"/>
  <c r="P50" i="6"/>
  <c r="O50" i="6"/>
  <c r="O16" i="6"/>
  <c r="N50" i="6"/>
  <c r="M50" i="6"/>
  <c r="L50" i="6"/>
  <c r="Q49" i="6"/>
  <c r="P49" i="6"/>
  <c r="O49" i="6"/>
  <c r="N49" i="6"/>
  <c r="M49" i="6"/>
  <c r="M15" i="6"/>
  <c r="L49" i="6"/>
  <c r="K57" i="6"/>
  <c r="K56" i="6"/>
  <c r="K55" i="6"/>
  <c r="K54" i="6"/>
  <c r="K53" i="6"/>
  <c r="K52" i="6"/>
  <c r="K51" i="6"/>
  <c r="K17" i="6"/>
  <c r="K50" i="6"/>
  <c r="K49" i="6"/>
  <c r="K48" i="6"/>
  <c r="J57" i="6"/>
  <c r="J56" i="6"/>
  <c r="J55" i="6"/>
  <c r="J54" i="6"/>
  <c r="J53" i="6"/>
  <c r="J52" i="6"/>
  <c r="J51" i="6"/>
  <c r="J50" i="6"/>
  <c r="J49" i="6"/>
  <c r="J48" i="6"/>
  <c r="L48" i="6"/>
  <c r="M48" i="6"/>
  <c r="N48" i="6"/>
  <c r="O48" i="6"/>
  <c r="P48" i="6"/>
  <c r="Q48" i="6"/>
  <c r="I57" i="6"/>
  <c r="I56" i="6"/>
  <c r="I55" i="6"/>
  <c r="I54" i="6"/>
  <c r="I53" i="6"/>
  <c r="I19" i="6"/>
  <c r="I52" i="6"/>
  <c r="I51" i="6"/>
  <c r="I50" i="6"/>
  <c r="I49" i="6"/>
  <c r="I48" i="6"/>
  <c r="H57" i="6"/>
  <c r="H56" i="6"/>
  <c r="H55" i="6"/>
  <c r="H21" i="6"/>
  <c r="H54" i="6"/>
  <c r="H53" i="6"/>
  <c r="H52" i="6"/>
  <c r="H51" i="6"/>
  <c r="H50" i="6"/>
  <c r="H49" i="6"/>
  <c r="H48" i="6"/>
  <c r="G57" i="6"/>
  <c r="G23" i="6"/>
  <c r="G56" i="6"/>
  <c r="G55" i="6"/>
  <c r="G54" i="6"/>
  <c r="G53" i="6"/>
  <c r="G52" i="6"/>
  <c r="G51" i="6"/>
  <c r="G50" i="6"/>
  <c r="G49" i="6"/>
  <c r="G15" i="6"/>
  <c r="G48" i="6"/>
  <c r="Q47" i="6"/>
  <c r="P47" i="6"/>
  <c r="O47" i="6"/>
  <c r="N47" i="6"/>
  <c r="M47" i="6"/>
  <c r="L47" i="6"/>
  <c r="K47" i="6"/>
  <c r="K13" i="6"/>
  <c r="J47" i="6"/>
  <c r="I47" i="6"/>
  <c r="H47" i="6"/>
  <c r="G47" i="6"/>
  <c r="Q46" i="6"/>
  <c r="P46" i="6"/>
  <c r="O46" i="6"/>
  <c r="N46" i="6"/>
  <c r="N12" i="6"/>
  <c r="M46" i="6"/>
  <c r="L46" i="6"/>
  <c r="K46" i="6"/>
  <c r="J46" i="6"/>
  <c r="I46" i="6"/>
  <c r="H46" i="6"/>
  <c r="G46" i="6"/>
  <c r="F57" i="6"/>
  <c r="F23" i="6"/>
  <c r="F56" i="6"/>
  <c r="F55" i="6"/>
  <c r="F54" i="6"/>
  <c r="F53" i="6"/>
  <c r="F52" i="6"/>
  <c r="F51" i="6"/>
  <c r="F50" i="6"/>
  <c r="F49" i="6"/>
  <c r="F15" i="6"/>
  <c r="F48" i="6"/>
  <c r="F47" i="6"/>
  <c r="F46" i="6"/>
  <c r="E57" i="6"/>
  <c r="E56" i="6"/>
  <c r="E55" i="6"/>
  <c r="E54" i="6"/>
  <c r="E53" i="6"/>
  <c r="E52" i="6"/>
  <c r="E51" i="6"/>
  <c r="E50" i="6"/>
  <c r="E49" i="6"/>
  <c r="E48" i="6"/>
  <c r="E47" i="6"/>
  <c r="E46" i="6"/>
  <c r="Q45" i="6"/>
  <c r="Q11" i="6"/>
  <c r="P45" i="6"/>
  <c r="O45" i="6"/>
  <c r="N45" i="6"/>
  <c r="M45" i="6"/>
  <c r="L45" i="6"/>
  <c r="K45" i="6"/>
  <c r="J45" i="6"/>
  <c r="I45" i="6"/>
  <c r="I11" i="6"/>
  <c r="H45" i="6"/>
  <c r="G45" i="6"/>
  <c r="F45" i="6"/>
  <c r="E45" i="6"/>
  <c r="D57" i="6"/>
  <c r="D56" i="6"/>
  <c r="D55" i="6"/>
  <c r="D54" i="6"/>
  <c r="D20" i="6"/>
  <c r="D53" i="6"/>
  <c r="D52" i="6"/>
  <c r="D51" i="6"/>
  <c r="D50" i="6"/>
  <c r="D49" i="6"/>
  <c r="D48" i="6"/>
  <c r="D47" i="6"/>
  <c r="D46" i="6"/>
  <c r="D12" i="6"/>
  <c r="D45" i="6"/>
  <c r="Q44" i="6"/>
  <c r="P44" i="6"/>
  <c r="O44" i="6"/>
  <c r="N44" i="6"/>
  <c r="M44" i="6"/>
  <c r="L44" i="6"/>
  <c r="K44" i="6"/>
  <c r="K10" i="6"/>
  <c r="J44" i="6"/>
  <c r="I44" i="6"/>
  <c r="H44" i="6"/>
  <c r="G44" i="6"/>
  <c r="F44" i="6"/>
  <c r="E44" i="6"/>
  <c r="D44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Q43" i="6"/>
  <c r="P43" i="6"/>
  <c r="O43" i="6"/>
  <c r="O9" i="6"/>
  <c r="N43" i="6"/>
  <c r="M43" i="6"/>
  <c r="L43" i="6"/>
  <c r="K43" i="6"/>
  <c r="J43" i="6"/>
  <c r="I43" i="6"/>
  <c r="H43" i="6"/>
  <c r="G43" i="6"/>
  <c r="G9" i="6"/>
  <c r="F43" i="6"/>
  <c r="E43" i="6"/>
  <c r="D43" i="6"/>
  <c r="C43" i="6"/>
  <c r="P199" i="5"/>
  <c r="P165" i="5"/>
  <c r="O199" i="5"/>
  <c r="N199" i="5"/>
  <c r="M199" i="5"/>
  <c r="M165" i="5"/>
  <c r="P198" i="5"/>
  <c r="O198" i="5"/>
  <c r="N198" i="5"/>
  <c r="M198" i="5"/>
  <c r="P197" i="5"/>
  <c r="O197" i="5"/>
  <c r="N197" i="5"/>
  <c r="M197" i="5"/>
  <c r="P196" i="5"/>
  <c r="P162" i="5"/>
  <c r="O196" i="5"/>
  <c r="N196" i="5"/>
  <c r="M196" i="5"/>
  <c r="P195" i="5"/>
  <c r="O195" i="5"/>
  <c r="N195" i="5"/>
  <c r="M195" i="5"/>
  <c r="P194" i="5"/>
  <c r="P160" i="5"/>
  <c r="O194" i="5"/>
  <c r="N194" i="5"/>
  <c r="M194" i="5"/>
  <c r="P193" i="5"/>
  <c r="O193" i="5"/>
  <c r="N193" i="5"/>
  <c r="M193" i="5"/>
  <c r="M159" i="5"/>
  <c r="P192" i="5"/>
  <c r="P158" i="5"/>
  <c r="O192" i="5"/>
  <c r="N192" i="5"/>
  <c r="M192" i="5"/>
  <c r="P191" i="5"/>
  <c r="O191" i="5"/>
  <c r="N191" i="5"/>
  <c r="M191" i="5"/>
  <c r="M157" i="5"/>
  <c r="P190" i="5"/>
  <c r="P156" i="5"/>
  <c r="O190" i="5"/>
  <c r="N190" i="5"/>
  <c r="M190" i="5"/>
  <c r="P189" i="5"/>
  <c r="P155" i="5"/>
  <c r="O189" i="5"/>
  <c r="N189" i="5"/>
  <c r="M189" i="5"/>
  <c r="M155" i="5"/>
  <c r="P188" i="5"/>
  <c r="O188" i="5"/>
  <c r="N188" i="5"/>
  <c r="M188" i="5"/>
  <c r="P187" i="5"/>
  <c r="O187" i="5"/>
  <c r="N187" i="5"/>
  <c r="M187" i="5"/>
  <c r="L199" i="5"/>
  <c r="L165" i="5"/>
  <c r="L198" i="5"/>
  <c r="L197" i="5"/>
  <c r="L196" i="5"/>
  <c r="L195" i="5"/>
  <c r="L194" i="5"/>
  <c r="L193" i="5"/>
  <c r="L192" i="5"/>
  <c r="L191" i="5"/>
  <c r="L157" i="5"/>
  <c r="L190" i="5"/>
  <c r="L189" i="5"/>
  <c r="L188" i="5"/>
  <c r="L187" i="5"/>
  <c r="K199" i="5"/>
  <c r="K198" i="5"/>
  <c r="K197" i="5"/>
  <c r="K163" i="5"/>
  <c r="K196" i="5"/>
  <c r="K162" i="5"/>
  <c r="K195" i="5"/>
  <c r="K194" i="5"/>
  <c r="K193" i="5"/>
  <c r="K192" i="5"/>
  <c r="K191" i="5"/>
  <c r="K190" i="5"/>
  <c r="K189" i="5"/>
  <c r="K155" i="5"/>
  <c r="K188" i="5"/>
  <c r="K200" i="5"/>
  <c r="K187" i="5"/>
  <c r="J199" i="5"/>
  <c r="J198" i="5"/>
  <c r="J197" i="5"/>
  <c r="J196" i="5"/>
  <c r="J195" i="5"/>
  <c r="J194" i="5"/>
  <c r="J160" i="5"/>
  <c r="J193" i="5"/>
  <c r="J159" i="5"/>
  <c r="J192" i="5"/>
  <c r="J191" i="5"/>
  <c r="J190" i="5"/>
  <c r="J189" i="5"/>
  <c r="J155" i="5"/>
  <c r="J188" i="5"/>
  <c r="J187" i="5"/>
  <c r="I190" i="5"/>
  <c r="I156" i="5"/>
  <c r="I199" i="5"/>
  <c r="I165" i="5"/>
  <c r="I198" i="5"/>
  <c r="I197" i="5"/>
  <c r="I196" i="5"/>
  <c r="I195" i="5"/>
  <c r="I194" i="5"/>
  <c r="I193" i="5"/>
  <c r="I192" i="5"/>
  <c r="I158" i="5"/>
  <c r="I191" i="5"/>
  <c r="I157" i="5"/>
  <c r="I189" i="5"/>
  <c r="I188" i="5"/>
  <c r="I187" i="5"/>
  <c r="P186" i="5"/>
  <c r="O186" i="5"/>
  <c r="N186" i="5"/>
  <c r="M186" i="5"/>
  <c r="M200" i="5"/>
  <c r="L186" i="5"/>
  <c r="L152" i="5"/>
  <c r="K186" i="5"/>
  <c r="J186" i="5"/>
  <c r="I186" i="5"/>
  <c r="H199" i="5"/>
  <c r="H198" i="5"/>
  <c r="H197" i="5"/>
  <c r="H196" i="5"/>
  <c r="H162" i="5"/>
  <c r="H195" i="5"/>
  <c r="H161" i="5"/>
  <c r="H194" i="5"/>
  <c r="H193" i="5"/>
  <c r="H192" i="5"/>
  <c r="H191" i="5"/>
  <c r="H190" i="5"/>
  <c r="H189" i="5"/>
  <c r="H188" i="5"/>
  <c r="H187" i="5"/>
  <c r="H153" i="5"/>
  <c r="H186" i="5"/>
  <c r="G199" i="5"/>
  <c r="G198" i="5"/>
  <c r="G197" i="5"/>
  <c r="G196" i="5"/>
  <c r="G195" i="5"/>
  <c r="G194" i="5"/>
  <c r="G160" i="5"/>
  <c r="G193" i="5"/>
  <c r="G159" i="5"/>
  <c r="G192" i="5"/>
  <c r="G191" i="5"/>
  <c r="G190" i="5"/>
  <c r="G189" i="5"/>
  <c r="G188" i="5"/>
  <c r="G187" i="5"/>
  <c r="G186" i="5"/>
  <c r="G152" i="5"/>
  <c r="P185" i="5"/>
  <c r="P151" i="5"/>
  <c r="O185" i="5"/>
  <c r="N185" i="5"/>
  <c r="M185" i="5"/>
  <c r="L185" i="5"/>
  <c r="K185" i="5"/>
  <c r="J185" i="5"/>
  <c r="I185" i="5"/>
  <c r="I151" i="5"/>
  <c r="H185" i="5"/>
  <c r="G185" i="5"/>
  <c r="F199" i="5"/>
  <c r="F198" i="5"/>
  <c r="F197" i="5"/>
  <c r="F196" i="5"/>
  <c r="F195" i="5"/>
  <c r="F194" i="5"/>
  <c r="F160" i="5"/>
  <c r="F193" i="5"/>
  <c r="F159" i="5"/>
  <c r="F192" i="5"/>
  <c r="F191" i="5"/>
  <c r="F190" i="5"/>
  <c r="F189" i="5"/>
  <c r="F188" i="5"/>
  <c r="F187" i="5"/>
  <c r="F186" i="5"/>
  <c r="F152" i="5"/>
  <c r="F185" i="5"/>
  <c r="F200" i="5"/>
  <c r="E199" i="5"/>
  <c r="E198" i="5"/>
  <c r="E197" i="5"/>
  <c r="E196" i="5"/>
  <c r="E162" i="5"/>
  <c r="E195" i="5"/>
  <c r="E194" i="5"/>
  <c r="E193" i="5"/>
  <c r="E159" i="5"/>
  <c r="E192" i="5"/>
  <c r="E158" i="5"/>
  <c r="E191" i="5"/>
  <c r="E190" i="5"/>
  <c r="E189" i="5"/>
  <c r="E188" i="5"/>
  <c r="E187" i="5"/>
  <c r="E186" i="5"/>
  <c r="E185" i="5"/>
  <c r="E151" i="5"/>
  <c r="D199" i="5"/>
  <c r="D165" i="5"/>
  <c r="D198" i="5"/>
  <c r="D197" i="5"/>
  <c r="D196" i="5"/>
  <c r="D195" i="5"/>
  <c r="D194" i="5"/>
  <c r="D193" i="5"/>
  <c r="D192" i="5"/>
  <c r="D191" i="5"/>
  <c r="D157" i="5"/>
  <c r="D190" i="5"/>
  <c r="D189" i="5"/>
  <c r="D188" i="5"/>
  <c r="D187" i="5"/>
  <c r="D186" i="5"/>
  <c r="D185" i="5"/>
  <c r="C199" i="5"/>
  <c r="C198" i="5"/>
  <c r="C164" i="5"/>
  <c r="C197" i="5"/>
  <c r="C196" i="5"/>
  <c r="C195" i="5"/>
  <c r="C194" i="5"/>
  <c r="C160" i="5"/>
  <c r="C193" i="5"/>
  <c r="C192" i="5"/>
  <c r="C191" i="5"/>
  <c r="C189" i="5"/>
  <c r="C155" i="5"/>
  <c r="C190" i="5"/>
  <c r="C188" i="5"/>
  <c r="C187" i="5"/>
  <c r="C186" i="5"/>
  <c r="C185" i="5"/>
  <c r="O61" i="5"/>
  <c r="N61" i="5"/>
  <c r="N23" i="5"/>
  <c r="M61" i="5"/>
  <c r="L61" i="5"/>
  <c r="K61" i="5"/>
  <c r="J61" i="5"/>
  <c r="I61" i="5"/>
  <c r="O60" i="5"/>
  <c r="N60" i="5"/>
  <c r="M60" i="5"/>
  <c r="M22" i="5"/>
  <c r="L60" i="5"/>
  <c r="L22" i="5"/>
  <c r="K60" i="5"/>
  <c r="J60" i="5"/>
  <c r="I60" i="5"/>
  <c r="O59" i="5"/>
  <c r="N59" i="5"/>
  <c r="M59" i="5"/>
  <c r="L59" i="5"/>
  <c r="L21" i="5"/>
  <c r="K59" i="5"/>
  <c r="K21" i="5"/>
  <c r="J59" i="5"/>
  <c r="I59" i="5"/>
  <c r="O58" i="5"/>
  <c r="N58" i="5"/>
  <c r="M58" i="5"/>
  <c r="L58" i="5"/>
  <c r="K58" i="5"/>
  <c r="K20" i="5"/>
  <c r="J58" i="5"/>
  <c r="J20" i="5"/>
  <c r="I58" i="5"/>
  <c r="O57" i="5"/>
  <c r="N57" i="5"/>
  <c r="M57" i="5"/>
  <c r="L57" i="5"/>
  <c r="K57" i="5"/>
  <c r="J57" i="5"/>
  <c r="J19" i="5"/>
  <c r="I57" i="5"/>
  <c r="I19" i="5"/>
  <c r="H61" i="5"/>
  <c r="H60" i="5"/>
  <c r="H59" i="5"/>
  <c r="H58" i="5"/>
  <c r="H57" i="5"/>
  <c r="O56" i="5"/>
  <c r="N56" i="5"/>
  <c r="N18" i="5"/>
  <c r="M56" i="5"/>
  <c r="M18" i="5"/>
  <c r="L56" i="5"/>
  <c r="K56" i="5"/>
  <c r="J56" i="5"/>
  <c r="I56" i="5"/>
  <c r="I18" i="5"/>
  <c r="H56" i="5"/>
  <c r="G61" i="5"/>
  <c r="G60" i="5"/>
  <c r="G22" i="5"/>
  <c r="G59" i="5"/>
  <c r="G21" i="5"/>
  <c r="G58" i="5"/>
  <c r="G57" i="5"/>
  <c r="G56" i="5"/>
  <c r="O55" i="5"/>
  <c r="O17" i="5"/>
  <c r="N55" i="5"/>
  <c r="M55" i="5"/>
  <c r="L55" i="5"/>
  <c r="K55" i="5"/>
  <c r="K62" i="5"/>
  <c r="J55" i="5"/>
  <c r="I55" i="5"/>
  <c r="H55" i="5"/>
  <c r="G55" i="5"/>
  <c r="O54" i="5"/>
  <c r="N54" i="5"/>
  <c r="M54" i="5"/>
  <c r="L54" i="5"/>
  <c r="L62" i="5"/>
  <c r="K54" i="5"/>
  <c r="J54" i="5"/>
  <c r="I54" i="5"/>
  <c r="H54" i="5"/>
  <c r="G54" i="5"/>
  <c r="O53" i="5"/>
  <c r="N53" i="5"/>
  <c r="N15" i="5"/>
  <c r="M53" i="5"/>
  <c r="M15" i="5"/>
  <c r="L53" i="5"/>
  <c r="K53" i="5"/>
  <c r="J53" i="5"/>
  <c r="I53" i="5"/>
  <c r="I15" i="5"/>
  <c r="H53" i="5"/>
  <c r="G53" i="5"/>
  <c r="O52" i="5"/>
  <c r="O62" i="5"/>
  <c r="N52" i="5"/>
  <c r="N14" i="5"/>
  <c r="M52" i="5"/>
  <c r="L52" i="5"/>
  <c r="K52" i="5"/>
  <c r="J52" i="5"/>
  <c r="I52" i="5"/>
  <c r="H52" i="5"/>
  <c r="F52" i="5"/>
  <c r="F14" i="5"/>
  <c r="G52" i="5"/>
  <c r="G14" i="5"/>
  <c r="F61" i="5"/>
  <c r="F60" i="5"/>
  <c r="F59" i="5"/>
  <c r="F58" i="5"/>
  <c r="F57" i="5"/>
  <c r="F56" i="5"/>
  <c r="F55" i="5"/>
  <c r="F54" i="5"/>
  <c r="F62" i="5"/>
  <c r="F53" i="5"/>
  <c r="E61" i="5"/>
  <c r="E60" i="5"/>
  <c r="E59" i="5"/>
  <c r="E58" i="5"/>
  <c r="E57" i="5"/>
  <c r="E56" i="5"/>
  <c r="E18" i="5"/>
  <c r="E55" i="5"/>
  <c r="E17" i="5"/>
  <c r="E54" i="5"/>
  <c r="E53" i="5"/>
  <c r="E52" i="5"/>
  <c r="D61" i="5"/>
  <c r="D60" i="5"/>
  <c r="D59" i="5"/>
  <c r="D58" i="5"/>
  <c r="D57" i="5"/>
  <c r="D19" i="5"/>
  <c r="D56" i="5"/>
  <c r="D55" i="5"/>
  <c r="D54" i="5"/>
  <c r="D53" i="5"/>
  <c r="D52" i="5"/>
  <c r="O51" i="5"/>
  <c r="N51" i="5"/>
  <c r="N13" i="5"/>
  <c r="M51" i="5"/>
  <c r="M13" i="5"/>
  <c r="L51" i="5"/>
  <c r="K51" i="5"/>
  <c r="J51" i="5"/>
  <c r="I51" i="5"/>
  <c r="H51" i="5"/>
  <c r="G51" i="5"/>
  <c r="F51" i="5"/>
  <c r="E51" i="5"/>
  <c r="E13" i="5"/>
  <c r="D51" i="5"/>
  <c r="O50" i="5"/>
  <c r="N50" i="5"/>
  <c r="M50" i="5"/>
  <c r="M12" i="5"/>
  <c r="L50" i="5"/>
  <c r="K50" i="5"/>
  <c r="J50" i="5"/>
  <c r="I50" i="5"/>
  <c r="I12" i="5"/>
  <c r="H50" i="5"/>
  <c r="G50" i="5"/>
  <c r="F50" i="5"/>
  <c r="E50" i="5"/>
  <c r="E12" i="5"/>
  <c r="D50" i="5"/>
  <c r="O49" i="5"/>
  <c r="N49" i="5"/>
  <c r="N11" i="5"/>
  <c r="M49" i="5"/>
  <c r="M11" i="5"/>
  <c r="L49" i="5"/>
  <c r="K49" i="5"/>
  <c r="J49" i="5"/>
  <c r="I49" i="5"/>
  <c r="H49" i="5"/>
  <c r="G49" i="5"/>
  <c r="F49" i="5"/>
  <c r="F11" i="5"/>
  <c r="E49" i="5"/>
  <c r="E11" i="5"/>
  <c r="D49" i="5"/>
  <c r="O48" i="5"/>
  <c r="N48" i="5"/>
  <c r="M48" i="5"/>
  <c r="M10" i="5"/>
  <c r="L48" i="5"/>
  <c r="K48" i="5"/>
  <c r="J48" i="5"/>
  <c r="J10" i="5"/>
  <c r="I48" i="5"/>
  <c r="I10" i="5"/>
  <c r="H48" i="5"/>
  <c r="G48" i="5"/>
  <c r="F48" i="5"/>
  <c r="E48" i="5"/>
  <c r="E10" i="5"/>
  <c r="D48" i="5"/>
  <c r="O47" i="5"/>
  <c r="N47" i="5"/>
  <c r="M47" i="5"/>
  <c r="M9" i="5"/>
  <c r="L47" i="5"/>
  <c r="K47" i="5"/>
  <c r="J47" i="5"/>
  <c r="I47" i="5"/>
  <c r="H47" i="5"/>
  <c r="G47" i="5"/>
  <c r="F47" i="5"/>
  <c r="F9" i="5"/>
  <c r="E47" i="5"/>
  <c r="E9" i="5"/>
  <c r="D47" i="5"/>
  <c r="C61" i="5"/>
  <c r="C51" i="5"/>
  <c r="C60" i="5"/>
  <c r="C22" i="5"/>
  <c r="C59" i="5"/>
  <c r="C58" i="5"/>
  <c r="C57" i="5"/>
  <c r="C56" i="5"/>
  <c r="C18" i="5"/>
  <c r="C55" i="5"/>
  <c r="C54" i="5"/>
  <c r="C53" i="5"/>
  <c r="C52" i="5"/>
  <c r="C14" i="5"/>
  <c r="C50" i="5"/>
  <c r="C49" i="5"/>
  <c r="C48" i="5"/>
  <c r="C10" i="5"/>
  <c r="C47" i="5"/>
  <c r="C62" i="5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31" i="4"/>
  <c r="F530" i="4"/>
  <c r="F521" i="4"/>
  <c r="F520" i="4"/>
  <c r="F519" i="4"/>
  <c r="F518" i="4"/>
  <c r="F51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31" i="4"/>
  <c r="E530" i="4"/>
  <c r="E521" i="4"/>
  <c r="E520" i="4"/>
  <c r="E519" i="4"/>
  <c r="E518" i="4"/>
  <c r="E51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31" i="4"/>
  <c r="D530" i="4"/>
  <c r="D521" i="4"/>
  <c r="D520" i="4"/>
  <c r="D519" i="4"/>
  <c r="D518" i="4"/>
  <c r="D51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56" i="4"/>
  <c r="C655" i="4"/>
  <c r="C654" i="4"/>
  <c r="C653" i="4"/>
  <c r="C652" i="4"/>
  <c r="C651" i="4"/>
  <c r="C550" i="4"/>
  <c r="C575" i="4"/>
  <c r="C600" i="4"/>
  <c r="C625" i="4"/>
  <c r="C650" i="4"/>
  <c r="C649" i="4"/>
  <c r="C648" i="4"/>
  <c r="C647" i="4"/>
  <c r="C646" i="4"/>
  <c r="C645" i="4"/>
  <c r="C644" i="4"/>
  <c r="C643" i="4"/>
  <c r="C642" i="4"/>
  <c r="C631" i="4"/>
  <c r="C630" i="4"/>
  <c r="C629" i="4"/>
  <c r="C628" i="4"/>
  <c r="C627" i="4"/>
  <c r="C626" i="4"/>
  <c r="C624" i="4"/>
  <c r="C623" i="4"/>
  <c r="C622" i="4"/>
  <c r="C621" i="4"/>
  <c r="C620" i="4"/>
  <c r="C619" i="4"/>
  <c r="C618" i="4"/>
  <c r="C617" i="4"/>
  <c r="C606" i="4"/>
  <c r="C605" i="4"/>
  <c r="C604" i="4"/>
  <c r="C603" i="4"/>
  <c r="C602" i="4"/>
  <c r="C601" i="4"/>
  <c r="C599" i="4"/>
  <c r="C598" i="4"/>
  <c r="C597" i="4"/>
  <c r="C596" i="4"/>
  <c r="C595" i="4"/>
  <c r="C594" i="4"/>
  <c r="C593" i="4"/>
  <c r="C592" i="4"/>
  <c r="C581" i="4"/>
  <c r="C580" i="4"/>
  <c r="C579" i="4"/>
  <c r="C578" i="4"/>
  <c r="C577" i="4"/>
  <c r="C576" i="4"/>
  <c r="C574" i="4"/>
  <c r="C573" i="4"/>
  <c r="C572" i="4"/>
  <c r="C571" i="4"/>
  <c r="C570" i="4"/>
  <c r="C569" i="4"/>
  <c r="C568" i="4"/>
  <c r="C567" i="4"/>
  <c r="C556" i="4"/>
  <c r="C555" i="4"/>
  <c r="C554" i="4"/>
  <c r="C553" i="4"/>
  <c r="C552" i="4"/>
  <c r="C551" i="4"/>
  <c r="C549" i="4"/>
  <c r="C548" i="4"/>
  <c r="C547" i="4"/>
  <c r="C546" i="4"/>
  <c r="C545" i="4"/>
  <c r="C544" i="4"/>
  <c r="C543" i="4"/>
  <c r="C542" i="4"/>
  <c r="C531" i="4"/>
  <c r="C530" i="4"/>
  <c r="C521" i="4"/>
  <c r="O521" i="4"/>
  <c r="V12" i="4"/>
  <c r="C520" i="4"/>
  <c r="C519" i="4"/>
  <c r="C518" i="4"/>
  <c r="C51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O467" i="4"/>
  <c r="T8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31" i="4"/>
  <c r="C430" i="4"/>
  <c r="C429" i="4"/>
  <c r="C428" i="4"/>
  <c r="C427" i="4"/>
  <c r="C426" i="4"/>
  <c r="C425" i="4"/>
  <c r="C424" i="4"/>
  <c r="C423" i="4"/>
  <c r="C422" i="4"/>
  <c r="C421" i="4"/>
  <c r="C419" i="4"/>
  <c r="C420" i="4"/>
  <c r="C418" i="4"/>
  <c r="C41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81" i="4"/>
  <c r="C380" i="4"/>
  <c r="C379" i="4"/>
  <c r="O379" i="4"/>
  <c r="P20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56" i="4"/>
  <c r="C355" i="4"/>
  <c r="C354" i="4"/>
  <c r="C353" i="4"/>
  <c r="C352" i="4"/>
  <c r="C351" i="4"/>
  <c r="C350" i="4"/>
  <c r="C349" i="4"/>
  <c r="C348" i="4"/>
  <c r="C347" i="4"/>
  <c r="O347" i="4"/>
  <c r="O13" i="4"/>
  <c r="C346" i="4"/>
  <c r="C345" i="4"/>
  <c r="C344" i="4"/>
  <c r="C343" i="4"/>
  <c r="C342" i="4"/>
  <c r="C331" i="4"/>
  <c r="C330" i="4"/>
  <c r="C329" i="4"/>
  <c r="O329" i="4"/>
  <c r="N20" i="4"/>
  <c r="C328" i="4"/>
  <c r="C327" i="4"/>
  <c r="C326" i="4"/>
  <c r="C325" i="4"/>
  <c r="C324" i="4"/>
  <c r="C323" i="4"/>
  <c r="C322" i="4"/>
  <c r="C321" i="4"/>
  <c r="O321" i="4"/>
  <c r="N12" i="4"/>
  <c r="C320" i="4"/>
  <c r="C319" i="4"/>
  <c r="C318" i="4"/>
  <c r="C317" i="4"/>
  <c r="C306" i="4"/>
  <c r="C305" i="4"/>
  <c r="C304" i="4"/>
  <c r="C303" i="4"/>
  <c r="O303" i="4"/>
  <c r="M19" i="4"/>
  <c r="C302" i="4"/>
  <c r="C301" i="4"/>
  <c r="C300" i="4"/>
  <c r="C299" i="4"/>
  <c r="C298" i="4"/>
  <c r="C297" i="4"/>
  <c r="C296" i="4"/>
  <c r="C295" i="4"/>
  <c r="O295" i="4"/>
  <c r="M11" i="4"/>
  <c r="C294" i="4"/>
  <c r="C293" i="4"/>
  <c r="C292" i="4"/>
  <c r="C281" i="4"/>
  <c r="C280" i="4"/>
  <c r="C279" i="4"/>
  <c r="C278" i="4"/>
  <c r="C277" i="4"/>
  <c r="O277" i="4"/>
  <c r="L18" i="4"/>
  <c r="C276" i="4"/>
  <c r="C275" i="4"/>
  <c r="C274" i="4"/>
  <c r="C273" i="4"/>
  <c r="C272" i="4"/>
  <c r="C271" i="4"/>
  <c r="C270" i="4"/>
  <c r="C269" i="4"/>
  <c r="O269" i="4"/>
  <c r="L10" i="4"/>
  <c r="C268" i="4"/>
  <c r="C267" i="4"/>
  <c r="C256" i="4"/>
  <c r="C255" i="4"/>
  <c r="C254" i="4"/>
  <c r="C253" i="4"/>
  <c r="C252" i="4"/>
  <c r="C251" i="4"/>
  <c r="O251" i="4"/>
  <c r="K17" i="4"/>
  <c r="C250" i="4"/>
  <c r="C249" i="4"/>
  <c r="C248" i="4"/>
  <c r="C247" i="4"/>
  <c r="C246" i="4"/>
  <c r="C245" i="4"/>
  <c r="C244" i="4"/>
  <c r="C243" i="4"/>
  <c r="O243" i="4"/>
  <c r="K9" i="4"/>
  <c r="C242" i="4"/>
  <c r="C231" i="4"/>
  <c r="C230" i="4"/>
  <c r="C229" i="4"/>
  <c r="C228" i="4"/>
  <c r="C227" i="4"/>
  <c r="C226" i="4"/>
  <c r="C225" i="4"/>
  <c r="O225" i="4"/>
  <c r="J16" i="4"/>
  <c r="C224" i="4"/>
  <c r="C223" i="4"/>
  <c r="C222" i="4"/>
  <c r="C221" i="4"/>
  <c r="C220" i="4"/>
  <c r="C219" i="4"/>
  <c r="C218" i="4"/>
  <c r="C217" i="4"/>
  <c r="C206" i="4"/>
  <c r="C205" i="4"/>
  <c r="C204" i="4"/>
  <c r="C203" i="4"/>
  <c r="C202" i="4"/>
  <c r="C201" i="4"/>
  <c r="C200" i="4"/>
  <c r="C199" i="4"/>
  <c r="O199" i="4"/>
  <c r="I15" i="4"/>
  <c r="C198" i="4"/>
  <c r="C197" i="4"/>
  <c r="C196" i="4"/>
  <c r="C195" i="4"/>
  <c r="C194" i="4"/>
  <c r="C193" i="4"/>
  <c r="C192" i="4"/>
  <c r="C180" i="4"/>
  <c r="O180" i="4"/>
  <c r="H22" i="4"/>
  <c r="C179" i="4"/>
  <c r="C178" i="4"/>
  <c r="C177" i="4"/>
  <c r="C176" i="4"/>
  <c r="C175" i="4"/>
  <c r="C174" i="4"/>
  <c r="C173" i="4"/>
  <c r="C172" i="4"/>
  <c r="O172" i="4"/>
  <c r="H14" i="4"/>
  <c r="C171" i="4"/>
  <c r="C170" i="4"/>
  <c r="C169" i="4"/>
  <c r="C168" i="4"/>
  <c r="C167" i="4"/>
  <c r="C166" i="4"/>
  <c r="C155" i="4"/>
  <c r="C154" i="4"/>
  <c r="O154" i="4"/>
  <c r="G21" i="4"/>
  <c r="C153" i="4"/>
  <c r="C152" i="4"/>
  <c r="C151" i="4"/>
  <c r="C150" i="4"/>
  <c r="C149" i="4"/>
  <c r="C148" i="4"/>
  <c r="C147" i="4"/>
  <c r="C146" i="4"/>
  <c r="O146" i="4"/>
  <c r="G13" i="4"/>
  <c r="C145" i="4"/>
  <c r="C144" i="4"/>
  <c r="C143" i="4"/>
  <c r="C142" i="4"/>
  <c r="C141" i="4"/>
  <c r="C130" i="4"/>
  <c r="C129" i="4"/>
  <c r="C128" i="4"/>
  <c r="O128" i="4"/>
  <c r="F20" i="4"/>
  <c r="C127" i="4"/>
  <c r="C126" i="4"/>
  <c r="C125" i="4"/>
  <c r="C124" i="4"/>
  <c r="C123" i="4"/>
  <c r="C122" i="4"/>
  <c r="C121" i="4"/>
  <c r="C120" i="4"/>
  <c r="O120" i="4"/>
  <c r="F12" i="4"/>
  <c r="C119" i="4"/>
  <c r="C118" i="4"/>
  <c r="C117" i="4"/>
  <c r="C116" i="4"/>
  <c r="C105" i="4"/>
  <c r="C104" i="4"/>
  <c r="C103" i="4"/>
  <c r="C102" i="4"/>
  <c r="O102" i="4"/>
  <c r="E19" i="4"/>
  <c r="C101" i="4"/>
  <c r="C100" i="4"/>
  <c r="C99" i="4"/>
  <c r="C98" i="4"/>
  <c r="C97" i="4"/>
  <c r="C96" i="4"/>
  <c r="C95" i="4"/>
  <c r="C94" i="4"/>
  <c r="O94" i="4"/>
  <c r="E11" i="4"/>
  <c r="C93" i="4"/>
  <c r="C92" i="4"/>
  <c r="C91" i="4"/>
  <c r="C80" i="4"/>
  <c r="C79" i="4"/>
  <c r="C78" i="4"/>
  <c r="C77" i="4"/>
  <c r="C76" i="4"/>
  <c r="O76" i="4"/>
  <c r="D18" i="4"/>
  <c r="C75" i="4"/>
  <c r="C74" i="4"/>
  <c r="C73" i="4"/>
  <c r="C72" i="4"/>
  <c r="C71" i="4"/>
  <c r="C70" i="4"/>
  <c r="C69" i="4"/>
  <c r="C68" i="4"/>
  <c r="O68" i="4"/>
  <c r="D10" i="4"/>
  <c r="C67" i="4"/>
  <c r="C66" i="4"/>
  <c r="C55" i="4"/>
  <c r="C54" i="4"/>
  <c r="C53" i="4"/>
  <c r="C52" i="4"/>
  <c r="C51" i="4"/>
  <c r="C50" i="4"/>
  <c r="O50" i="4"/>
  <c r="C17" i="4"/>
  <c r="C49" i="4"/>
  <c r="C48" i="4"/>
  <c r="C47" i="4"/>
  <c r="C46" i="4"/>
  <c r="C45" i="4"/>
  <c r="C44" i="4"/>
  <c r="C43" i="4"/>
  <c r="C42" i="4"/>
  <c r="O42" i="4"/>
  <c r="C9" i="4"/>
  <c r="C41" i="4"/>
  <c r="O58" i="6"/>
  <c r="K252" i="5"/>
  <c r="O200" i="5"/>
  <c r="N200" i="5"/>
  <c r="M632" i="4"/>
  <c r="N532" i="4"/>
  <c r="N482" i="4"/>
  <c r="G412" i="4"/>
  <c r="G387" i="4"/>
  <c r="G362" i="4"/>
  <c r="G662" i="4"/>
  <c r="M357" i="4"/>
  <c r="G337" i="4"/>
  <c r="G637" i="4"/>
  <c r="N332" i="4"/>
  <c r="G312" i="4"/>
  <c r="G612" i="4"/>
  <c r="O293" i="4"/>
  <c r="M9" i="4"/>
  <c r="N307" i="4"/>
  <c r="G287" i="4"/>
  <c r="G587" i="4"/>
  <c r="M282" i="4"/>
  <c r="G262" i="4"/>
  <c r="G562" i="4"/>
  <c r="N257" i="4"/>
  <c r="G237" i="4"/>
  <c r="G537" i="4"/>
  <c r="M232" i="4"/>
  <c r="G212" i="4"/>
  <c r="N207" i="4"/>
  <c r="M207" i="4"/>
  <c r="G187" i="4"/>
  <c r="M181" i="4"/>
  <c r="N181" i="4"/>
  <c r="G161" i="4"/>
  <c r="M156" i="4"/>
  <c r="M81" i="4"/>
  <c r="G61" i="4"/>
  <c r="G437" i="4"/>
  <c r="N56" i="4"/>
  <c r="M56" i="4"/>
  <c r="N457" i="4"/>
  <c r="H62" i="5"/>
  <c r="J140" i="5"/>
  <c r="M557" i="4"/>
  <c r="C140" i="5"/>
  <c r="K140" i="5"/>
  <c r="I140" i="5"/>
  <c r="H140" i="5"/>
  <c r="J278" i="5"/>
  <c r="L278" i="5"/>
  <c r="E136" i="6"/>
  <c r="M136" i="6"/>
  <c r="H136" i="6"/>
  <c r="P136" i="6"/>
  <c r="N582" i="4"/>
  <c r="D140" i="5"/>
  <c r="L140" i="5"/>
  <c r="C278" i="5"/>
  <c r="K278" i="5"/>
  <c r="M278" i="5"/>
  <c r="I58" i="6"/>
  <c r="F136" i="6"/>
  <c r="N136" i="6"/>
  <c r="N382" i="4"/>
  <c r="N62" i="5"/>
  <c r="E140" i="5"/>
  <c r="M140" i="5"/>
  <c r="G136" i="6"/>
  <c r="O136" i="6"/>
  <c r="F140" i="5"/>
  <c r="N140" i="5"/>
  <c r="C58" i="6"/>
  <c r="G140" i="5"/>
  <c r="O140" i="5"/>
  <c r="F278" i="5"/>
  <c r="H278" i="5"/>
  <c r="P278" i="5"/>
  <c r="C84" i="6"/>
  <c r="I136" i="6"/>
  <c r="Q136" i="6"/>
  <c r="N407" i="4"/>
  <c r="G278" i="5"/>
  <c r="P58" i="6"/>
  <c r="M482" i="4"/>
  <c r="N657" i="4"/>
  <c r="M84" i="6"/>
  <c r="C136" i="6"/>
  <c r="K136" i="6"/>
  <c r="D136" i="6"/>
  <c r="L136" i="6"/>
  <c r="J136" i="6"/>
  <c r="M106" i="4"/>
  <c r="N106" i="4"/>
  <c r="N156" i="4"/>
  <c r="N81" i="4"/>
  <c r="N131" i="4"/>
  <c r="M131" i="4"/>
  <c r="N282" i="4"/>
  <c r="M382" i="4"/>
  <c r="M432" i="4"/>
  <c r="M532" i="4"/>
  <c r="N607" i="4"/>
  <c r="M682" i="4"/>
  <c r="G86" i="4"/>
  <c r="N232" i="4"/>
  <c r="N357" i="4"/>
  <c r="M407" i="4"/>
  <c r="N432" i="4"/>
  <c r="M507" i="4"/>
  <c r="N682" i="4"/>
  <c r="M307" i="4"/>
  <c r="M457" i="4"/>
  <c r="N507" i="4"/>
  <c r="N557" i="4"/>
  <c r="M257" i="4"/>
  <c r="M332" i="4"/>
  <c r="M582" i="4"/>
  <c r="N632" i="4"/>
  <c r="M607" i="4"/>
  <c r="M657" i="4"/>
  <c r="AI31" i="4"/>
  <c r="G462" i="4"/>
  <c r="G111" i="4"/>
  <c r="G136" i="4"/>
  <c r="G512" i="4"/>
  <c r="G487" i="4"/>
  <c r="AI32" i="4"/>
  <c r="D163" i="5"/>
  <c r="J162" i="5"/>
  <c r="K159" i="5"/>
  <c r="I23" i="5"/>
  <c r="F22" i="5"/>
  <c r="K13" i="5"/>
  <c r="D14" i="6"/>
  <c r="C13" i="6"/>
  <c r="H10" i="6"/>
  <c r="F165" i="5"/>
  <c r="L164" i="5"/>
  <c r="D164" i="5"/>
  <c r="M163" i="5"/>
  <c r="E161" i="5"/>
  <c r="G158" i="5"/>
  <c r="K156" i="5"/>
  <c r="C156" i="5"/>
  <c r="G154" i="5"/>
  <c r="M153" i="5"/>
  <c r="C152" i="5"/>
  <c r="O165" i="5"/>
  <c r="G165" i="5"/>
  <c r="E165" i="5"/>
  <c r="C165" i="5"/>
  <c r="M164" i="5"/>
  <c r="E164" i="5"/>
  <c r="I162" i="5"/>
  <c r="L160" i="5"/>
  <c r="D160" i="5"/>
  <c r="H158" i="5"/>
  <c r="N157" i="5"/>
  <c r="F157" i="5"/>
  <c r="H155" i="5"/>
  <c r="D155" i="5"/>
  <c r="C154" i="5"/>
  <c r="O152" i="5"/>
  <c r="D152" i="5"/>
  <c r="L23" i="5"/>
  <c r="D23" i="5"/>
  <c r="E19" i="5"/>
  <c r="J22" i="5"/>
  <c r="J21" i="5"/>
  <c r="O20" i="5"/>
  <c r="L20" i="5"/>
  <c r="I20" i="5"/>
  <c r="D20" i="5"/>
  <c r="L19" i="5"/>
  <c r="F17" i="5"/>
  <c r="C17" i="5"/>
  <c r="K16" i="5"/>
  <c r="C16" i="5"/>
  <c r="H15" i="5"/>
  <c r="F15" i="5"/>
  <c r="E14" i="5"/>
  <c r="O12" i="5"/>
  <c r="L12" i="5"/>
  <c r="G12" i="5"/>
  <c r="D11" i="5"/>
  <c r="N9" i="5"/>
  <c r="D9" i="5"/>
  <c r="C151" i="5"/>
  <c r="C159" i="5"/>
  <c r="C162" i="5"/>
  <c r="C163" i="5"/>
  <c r="D156" i="5"/>
  <c r="E152" i="5"/>
  <c r="E153" i="5"/>
  <c r="E156" i="5"/>
  <c r="E157" i="5"/>
  <c r="E160" i="5"/>
  <c r="F153" i="5"/>
  <c r="F158" i="5"/>
  <c r="F161" i="5"/>
  <c r="F164" i="5"/>
  <c r="G153" i="5"/>
  <c r="G157" i="5"/>
  <c r="G161" i="5"/>
  <c r="G162" i="5"/>
  <c r="G164" i="5"/>
  <c r="H154" i="5"/>
  <c r="H157" i="5"/>
  <c r="H163" i="5"/>
  <c r="H165" i="5"/>
  <c r="I155" i="5"/>
  <c r="I159" i="5"/>
  <c r="I163" i="5"/>
  <c r="J151" i="5"/>
  <c r="J152" i="5"/>
  <c r="K151" i="5"/>
  <c r="K152" i="5"/>
  <c r="K160" i="5"/>
  <c r="K164" i="5"/>
  <c r="L155" i="5"/>
  <c r="L156" i="5"/>
  <c r="L163" i="5"/>
  <c r="M156" i="5"/>
  <c r="M160" i="5"/>
  <c r="M161" i="5"/>
  <c r="N153" i="5"/>
  <c r="N158" i="5"/>
  <c r="N161" i="5"/>
  <c r="N164" i="5"/>
  <c r="N165" i="5"/>
  <c r="O153" i="5"/>
  <c r="O157" i="5"/>
  <c r="O158" i="5"/>
  <c r="O161" i="5"/>
  <c r="O162" i="5"/>
  <c r="O164" i="5"/>
  <c r="P157" i="5"/>
  <c r="P163" i="5"/>
  <c r="P164" i="5"/>
  <c r="C13" i="5"/>
  <c r="D12" i="5"/>
  <c r="D13" i="5"/>
  <c r="D16" i="5"/>
  <c r="E22" i="5"/>
  <c r="G9" i="5"/>
  <c r="G17" i="5"/>
  <c r="G20" i="5"/>
  <c r="H11" i="5"/>
  <c r="H12" i="5"/>
  <c r="H20" i="5"/>
  <c r="H23" i="5"/>
  <c r="I11" i="5"/>
  <c r="J13" i="5"/>
  <c r="J14" i="5"/>
  <c r="J15" i="5"/>
  <c r="J18" i="5"/>
  <c r="K18" i="5"/>
  <c r="L11" i="5"/>
  <c r="M14" i="5"/>
  <c r="M19" i="5"/>
  <c r="M20" i="5"/>
  <c r="N17" i="5"/>
  <c r="N22" i="5"/>
  <c r="O9" i="5"/>
  <c r="C9" i="6"/>
  <c r="C10" i="6"/>
  <c r="C11" i="6"/>
  <c r="C14" i="6"/>
  <c r="C15" i="6"/>
  <c r="C16" i="6"/>
  <c r="C17" i="6"/>
  <c r="C18" i="6"/>
  <c r="C19" i="6"/>
  <c r="C21" i="6"/>
  <c r="C22" i="6"/>
  <c r="C23" i="6"/>
  <c r="D9" i="6"/>
  <c r="D10" i="6"/>
  <c r="D11" i="6"/>
  <c r="D15" i="6"/>
  <c r="D17" i="6"/>
  <c r="D18" i="6"/>
  <c r="D19" i="6"/>
  <c r="D22" i="6"/>
  <c r="D23" i="6"/>
  <c r="E10" i="6"/>
  <c r="E11" i="6"/>
  <c r="E12" i="6"/>
  <c r="E13" i="6"/>
  <c r="E15" i="6"/>
  <c r="E16" i="6"/>
  <c r="E18" i="6"/>
  <c r="E20" i="6"/>
  <c r="E21" i="6"/>
  <c r="E23" i="6"/>
  <c r="F9" i="6"/>
  <c r="F11" i="6"/>
  <c r="F12" i="6"/>
  <c r="F13" i="6"/>
  <c r="F14" i="6"/>
  <c r="F16" i="6"/>
  <c r="F17" i="6"/>
  <c r="F19" i="6"/>
  <c r="F20" i="6"/>
  <c r="F21" i="6"/>
  <c r="F22" i="6"/>
  <c r="G10" i="6"/>
  <c r="G12" i="6"/>
  <c r="G13" i="6"/>
  <c r="G14" i="6"/>
  <c r="G17" i="6"/>
  <c r="G18" i="6"/>
  <c r="G20" i="6"/>
  <c r="G21" i="6"/>
  <c r="G22" i="6"/>
  <c r="H11" i="6"/>
  <c r="H13" i="6"/>
  <c r="H14" i="6"/>
  <c r="H15" i="6"/>
  <c r="H16" i="6"/>
  <c r="H18" i="6"/>
  <c r="H19" i="6"/>
  <c r="H22" i="6"/>
  <c r="H23" i="6"/>
  <c r="I9" i="6"/>
  <c r="I12" i="6"/>
  <c r="I14" i="6"/>
  <c r="I15" i="6"/>
  <c r="I16" i="6"/>
  <c r="I17" i="6"/>
  <c r="I20" i="6"/>
  <c r="I22" i="6"/>
  <c r="I23" i="6"/>
  <c r="J9" i="6"/>
  <c r="J10" i="6"/>
  <c r="J12" i="6"/>
  <c r="J13" i="6"/>
  <c r="J15" i="6"/>
  <c r="J16" i="6"/>
  <c r="J17" i="6"/>
  <c r="J18" i="6"/>
  <c r="J20" i="6"/>
  <c r="J21" i="6"/>
  <c r="J23" i="6"/>
  <c r="K9" i="6"/>
  <c r="K11" i="6"/>
  <c r="K14" i="6"/>
  <c r="K16" i="6"/>
  <c r="K18" i="6"/>
  <c r="K19" i="6"/>
  <c r="K21" i="6"/>
  <c r="K22" i="6"/>
  <c r="L9" i="6"/>
  <c r="L10" i="6"/>
  <c r="L11" i="6"/>
  <c r="L12" i="6"/>
  <c r="L14" i="6"/>
  <c r="L15" i="6"/>
  <c r="L17" i="6"/>
  <c r="L18" i="6"/>
  <c r="L19" i="6"/>
  <c r="L20" i="6"/>
  <c r="L23" i="6"/>
  <c r="M10" i="6"/>
  <c r="M11" i="6"/>
  <c r="M12" i="6"/>
  <c r="M13" i="6"/>
  <c r="M16" i="6"/>
  <c r="M18" i="6"/>
  <c r="M19" i="6"/>
  <c r="M20" i="6"/>
  <c r="M21" i="6"/>
  <c r="N9" i="6"/>
  <c r="N11" i="6"/>
  <c r="N13" i="6"/>
  <c r="N14" i="6"/>
  <c r="N16" i="6"/>
  <c r="N17" i="6"/>
  <c r="N19" i="6"/>
  <c r="N20" i="6"/>
  <c r="N21" i="6"/>
  <c r="N22" i="6"/>
  <c r="O10" i="6"/>
  <c r="O12" i="6"/>
  <c r="O13" i="6"/>
  <c r="O14" i="6"/>
  <c r="O15" i="6"/>
  <c r="O17" i="6"/>
  <c r="O18" i="6"/>
  <c r="O20" i="6"/>
  <c r="O21" i="6"/>
  <c r="O22" i="6"/>
  <c r="O23" i="6"/>
  <c r="P10" i="6"/>
  <c r="P11" i="6"/>
  <c r="P13" i="6"/>
  <c r="P14" i="6"/>
  <c r="P15" i="6"/>
  <c r="P16" i="6"/>
  <c r="P18" i="6"/>
  <c r="P19" i="6"/>
  <c r="P21" i="6"/>
  <c r="P23" i="6"/>
  <c r="Q9" i="6"/>
  <c r="Q12" i="6"/>
  <c r="Q14" i="6"/>
  <c r="Q15" i="6"/>
  <c r="Q16" i="6"/>
  <c r="Q17" i="6"/>
  <c r="Q20" i="6"/>
  <c r="Q22" i="6"/>
  <c r="Q23" i="6"/>
  <c r="AH8" i="7"/>
  <c r="D674" i="7"/>
  <c r="D673" i="7"/>
  <c r="D672" i="7"/>
  <c r="D671" i="7"/>
  <c r="D670" i="7"/>
  <c r="D669" i="7"/>
  <c r="D668" i="7"/>
  <c r="D667" i="7"/>
  <c r="D666" i="7"/>
  <c r="D665" i="7"/>
  <c r="D664" i="7"/>
  <c r="D663" i="7"/>
  <c r="D662" i="7"/>
  <c r="D661" i="7"/>
  <c r="D660" i="7"/>
  <c r="D675" i="7"/>
  <c r="D649" i="7"/>
  <c r="D648" i="7"/>
  <c r="D647" i="7"/>
  <c r="D646" i="7"/>
  <c r="D645" i="7"/>
  <c r="D644" i="7"/>
  <c r="D643" i="7"/>
  <c r="D642" i="7"/>
  <c r="D641" i="7"/>
  <c r="D640" i="7"/>
  <c r="D639" i="7"/>
  <c r="D638" i="7"/>
  <c r="D637" i="7"/>
  <c r="D636" i="7"/>
  <c r="D635" i="7"/>
  <c r="D624" i="7"/>
  <c r="D623" i="7"/>
  <c r="D622" i="7"/>
  <c r="D621" i="7"/>
  <c r="D620" i="7"/>
  <c r="D619" i="7"/>
  <c r="D618" i="7"/>
  <c r="D617" i="7"/>
  <c r="D616" i="7"/>
  <c r="D615" i="7"/>
  <c r="D614" i="7"/>
  <c r="D613" i="7"/>
  <c r="D612" i="7"/>
  <c r="D611" i="7"/>
  <c r="D610" i="7"/>
  <c r="D599" i="7"/>
  <c r="D598" i="7"/>
  <c r="D597" i="7"/>
  <c r="D596" i="7"/>
  <c r="D595" i="7"/>
  <c r="D594" i="7"/>
  <c r="D593" i="7"/>
  <c r="D592" i="7"/>
  <c r="D591" i="7"/>
  <c r="D590" i="7"/>
  <c r="D589" i="7"/>
  <c r="D588" i="7"/>
  <c r="D587" i="7"/>
  <c r="D586" i="7"/>
  <c r="D585" i="7"/>
  <c r="D574" i="7"/>
  <c r="D573" i="7"/>
  <c r="D572" i="7"/>
  <c r="D571" i="7"/>
  <c r="D570" i="7"/>
  <c r="D569" i="7"/>
  <c r="D568" i="7"/>
  <c r="D567" i="7"/>
  <c r="D566" i="7"/>
  <c r="D565" i="7"/>
  <c r="D564" i="7"/>
  <c r="D563" i="7"/>
  <c r="D562" i="7"/>
  <c r="D561" i="7"/>
  <c r="D560" i="7"/>
  <c r="D549" i="7"/>
  <c r="D548" i="7"/>
  <c r="D547" i="7"/>
  <c r="D546" i="7"/>
  <c r="D545" i="7"/>
  <c r="D544" i="7"/>
  <c r="D543" i="7"/>
  <c r="D542" i="7"/>
  <c r="D541" i="7"/>
  <c r="D540" i="7"/>
  <c r="D539" i="7"/>
  <c r="D538" i="7"/>
  <c r="D537" i="7"/>
  <c r="D536" i="7"/>
  <c r="D535" i="7"/>
  <c r="D524" i="7"/>
  <c r="D523" i="7"/>
  <c r="D522" i="7"/>
  <c r="D521" i="7"/>
  <c r="D520" i="7"/>
  <c r="D519" i="7"/>
  <c r="D518" i="7"/>
  <c r="D517" i="7"/>
  <c r="D516" i="7"/>
  <c r="D515" i="7"/>
  <c r="D514" i="7"/>
  <c r="D513" i="7"/>
  <c r="D512" i="7"/>
  <c r="D525" i="7"/>
  <c r="D511" i="7"/>
  <c r="D510" i="7"/>
  <c r="D499" i="7"/>
  <c r="D498" i="7"/>
  <c r="D497" i="7"/>
  <c r="D496" i="7"/>
  <c r="D495" i="7"/>
  <c r="D494" i="7"/>
  <c r="D493" i="7"/>
  <c r="D492" i="7"/>
  <c r="D491" i="7"/>
  <c r="D490" i="7"/>
  <c r="D489" i="7"/>
  <c r="D488" i="7"/>
  <c r="D487" i="7"/>
  <c r="D486" i="7"/>
  <c r="D500" i="7"/>
  <c r="D485" i="7"/>
  <c r="D474" i="7"/>
  <c r="D473" i="7"/>
  <c r="D472" i="7"/>
  <c r="D471" i="7"/>
  <c r="D470" i="7"/>
  <c r="D469" i="7"/>
  <c r="D468" i="7"/>
  <c r="D467" i="7"/>
  <c r="D466" i="7"/>
  <c r="D465" i="7"/>
  <c r="D464" i="7"/>
  <c r="D463" i="7"/>
  <c r="D462" i="7"/>
  <c r="D461" i="7"/>
  <c r="D460" i="7"/>
  <c r="D475" i="7"/>
  <c r="D449" i="7"/>
  <c r="D448" i="7"/>
  <c r="D447" i="7"/>
  <c r="D446" i="7"/>
  <c r="D445" i="7"/>
  <c r="D444" i="7"/>
  <c r="D443" i="7"/>
  <c r="D442" i="7"/>
  <c r="D441" i="7"/>
  <c r="D440" i="7"/>
  <c r="D439" i="7"/>
  <c r="D438" i="7"/>
  <c r="D437" i="7"/>
  <c r="D436" i="7"/>
  <c r="D435" i="7"/>
  <c r="D424" i="7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75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50" i="7"/>
  <c r="D337" i="7"/>
  <c r="D336" i="7"/>
  <c r="D33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300" i="7"/>
  <c r="D28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75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200" i="7"/>
  <c r="D185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74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24" i="7"/>
  <c r="D110" i="7"/>
  <c r="D10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99" i="7"/>
  <c r="D8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74" i="7"/>
  <c r="D48" i="7"/>
  <c r="D22" i="7"/>
  <c r="D47" i="7"/>
  <c r="D21" i="7"/>
  <c r="D46" i="7"/>
  <c r="D45" i="7"/>
  <c r="D19" i="7"/>
  <c r="D44" i="7"/>
  <c r="D18" i="7"/>
  <c r="D43" i="7"/>
  <c r="D17" i="7"/>
  <c r="D42" i="7"/>
  <c r="D41" i="7"/>
  <c r="D15" i="7"/>
  <c r="D40" i="7"/>
  <c r="D39" i="7"/>
  <c r="D13" i="7"/>
  <c r="D38" i="7"/>
  <c r="D37" i="7"/>
  <c r="D36" i="7"/>
  <c r="D35" i="7"/>
  <c r="D9" i="7"/>
  <c r="D34" i="7"/>
  <c r="D14" i="7"/>
  <c r="D10" i="7"/>
  <c r="D11" i="7"/>
  <c r="D12" i="7"/>
  <c r="D16" i="7"/>
  <c r="D20" i="7"/>
  <c r="D8" i="7"/>
  <c r="D23" i="7"/>
  <c r="J23" i="5"/>
  <c r="D21" i="5"/>
  <c r="G13" i="5"/>
  <c r="O13" i="5"/>
  <c r="E15" i="5"/>
  <c r="H16" i="5"/>
  <c r="F18" i="5"/>
  <c r="O21" i="5"/>
  <c r="E23" i="5"/>
  <c r="M23" i="5"/>
  <c r="M151" i="5"/>
  <c r="I153" i="5"/>
  <c r="E155" i="5"/>
  <c r="G156" i="5"/>
  <c r="O156" i="5"/>
  <c r="C158" i="5"/>
  <c r="K158" i="5"/>
  <c r="O160" i="5"/>
  <c r="I161" i="5"/>
  <c r="C157" i="5"/>
  <c r="K157" i="5"/>
  <c r="F162" i="5"/>
  <c r="N162" i="5"/>
  <c r="J164" i="5"/>
  <c r="P154" i="5"/>
  <c r="J163" i="5"/>
  <c r="L13" i="5"/>
  <c r="E16" i="5"/>
  <c r="M16" i="5"/>
  <c r="H17" i="5"/>
  <c r="F19" i="5"/>
  <c r="N19" i="5"/>
  <c r="O22" i="5"/>
  <c r="D151" i="5"/>
  <c r="L151" i="5"/>
  <c r="N152" i="5"/>
  <c r="P153" i="5"/>
  <c r="J154" i="5"/>
  <c r="F156" i="5"/>
  <c r="N156" i="5"/>
  <c r="J158" i="5"/>
  <c r="D159" i="5"/>
  <c r="L159" i="5"/>
  <c r="N160" i="5"/>
  <c r="E163" i="5"/>
  <c r="D14" i="5"/>
  <c r="P161" i="5"/>
  <c r="K9" i="5"/>
  <c r="D153" i="5"/>
  <c r="F154" i="5"/>
  <c r="J156" i="5"/>
  <c r="H159" i="5"/>
  <c r="P159" i="5"/>
  <c r="D161" i="5"/>
  <c r="L161" i="5"/>
  <c r="H9" i="5"/>
  <c r="N10" i="5"/>
  <c r="L153" i="5"/>
  <c r="F10" i="5"/>
  <c r="K10" i="5"/>
  <c r="D325" i="7"/>
  <c r="K12" i="5"/>
  <c r="F13" i="5"/>
  <c r="F21" i="5"/>
  <c r="N21" i="5"/>
  <c r="G155" i="5"/>
  <c r="O155" i="5"/>
  <c r="O163" i="5"/>
  <c r="D149" i="7"/>
  <c r="D425" i="7"/>
  <c r="D225" i="7"/>
  <c r="D400" i="7"/>
  <c r="D550" i="7"/>
  <c r="D575" i="7"/>
  <c r="D600" i="7"/>
  <c r="D625" i="7"/>
  <c r="D49" i="7"/>
  <c r="D250" i="7"/>
  <c r="D450" i="7"/>
  <c r="D650" i="7"/>
  <c r="E58" i="6"/>
  <c r="J58" i="6"/>
  <c r="L58" i="6"/>
  <c r="M9" i="6"/>
  <c r="F84" i="6"/>
  <c r="N10" i="6"/>
  <c r="G11" i="6"/>
  <c r="O11" i="6"/>
  <c r="H12" i="6"/>
  <c r="P12" i="6"/>
  <c r="I13" i="6"/>
  <c r="Q13" i="6"/>
  <c r="J84" i="6"/>
  <c r="K15" i="6"/>
  <c r="D16" i="6"/>
  <c r="L84" i="6"/>
  <c r="E17" i="6"/>
  <c r="M17" i="6"/>
  <c r="F18" i="6"/>
  <c r="N18" i="6"/>
  <c r="G19" i="6"/>
  <c r="O19" i="6"/>
  <c r="H20" i="6"/>
  <c r="P20" i="6"/>
  <c r="I21" i="6"/>
  <c r="Q21" i="6"/>
  <c r="J22" i="6"/>
  <c r="K23" i="6"/>
  <c r="H9" i="6"/>
  <c r="P110" i="6"/>
  <c r="I110" i="6"/>
  <c r="Q110" i="6"/>
  <c r="J110" i="6"/>
  <c r="C12" i="6"/>
  <c r="K110" i="6"/>
  <c r="D110" i="6"/>
  <c r="L110" i="6"/>
  <c r="E14" i="6"/>
  <c r="M110" i="6"/>
  <c r="F110" i="6"/>
  <c r="N110" i="6"/>
  <c r="G110" i="6"/>
  <c r="O110" i="6"/>
  <c r="H17" i="6"/>
  <c r="P17" i="6"/>
  <c r="I18" i="6"/>
  <c r="C20" i="6"/>
  <c r="K20" i="6"/>
  <c r="D21" i="6"/>
  <c r="L21" i="6"/>
  <c r="E22" i="6"/>
  <c r="M22" i="6"/>
  <c r="N23" i="6"/>
  <c r="O371" i="4"/>
  <c r="P12" i="4"/>
  <c r="O643" i="4"/>
  <c r="AA9" i="4"/>
  <c r="Q157" i="5"/>
  <c r="I278" i="5"/>
  <c r="J153" i="5"/>
  <c r="J166" i="5"/>
  <c r="C19" i="5"/>
  <c r="J12" i="5"/>
  <c r="D158" i="5"/>
  <c r="Q158" i="5"/>
  <c r="L158" i="5"/>
  <c r="J9" i="5"/>
  <c r="E88" i="5"/>
  <c r="M88" i="5"/>
  <c r="H88" i="5"/>
  <c r="C88" i="5"/>
  <c r="K88" i="5"/>
  <c r="F88" i="5"/>
  <c r="N88" i="5"/>
  <c r="I14" i="5"/>
  <c r="L15" i="5"/>
  <c r="G16" i="5"/>
  <c r="O16" i="5"/>
  <c r="J17" i="5"/>
  <c r="H19" i="5"/>
  <c r="I22" i="5"/>
  <c r="G151" i="5"/>
  <c r="O151" i="5"/>
  <c r="I152" i="5"/>
  <c r="C226" i="5"/>
  <c r="K226" i="5"/>
  <c r="M226" i="5"/>
  <c r="M158" i="5"/>
  <c r="O159" i="5"/>
  <c r="Q159" i="5"/>
  <c r="I160" i="5"/>
  <c r="C161" i="5"/>
  <c r="K161" i="5"/>
  <c r="M162" i="5"/>
  <c r="Q162" i="5"/>
  <c r="G163" i="5"/>
  <c r="I164" i="5"/>
  <c r="Q164" i="5"/>
  <c r="K165" i="5"/>
  <c r="G252" i="5"/>
  <c r="O252" i="5"/>
  <c r="C252" i="5"/>
  <c r="E252" i="5"/>
  <c r="M252" i="5"/>
  <c r="H200" i="5"/>
  <c r="H151" i="5"/>
  <c r="H114" i="5"/>
  <c r="G62" i="5"/>
  <c r="J114" i="5"/>
  <c r="G11" i="5"/>
  <c r="Q165" i="5"/>
  <c r="G114" i="5"/>
  <c r="I62" i="5"/>
  <c r="D62" i="5"/>
  <c r="C200" i="5"/>
  <c r="F155" i="5"/>
  <c r="Q155" i="5"/>
  <c r="L200" i="5"/>
  <c r="P152" i="5"/>
  <c r="P166" i="5"/>
  <c r="E278" i="5"/>
  <c r="P23" i="5"/>
  <c r="D200" i="5"/>
  <c r="I240" i="5"/>
  <c r="M24" i="5"/>
  <c r="P226" i="5"/>
  <c r="H252" i="5"/>
  <c r="E200" i="5"/>
  <c r="D114" i="5"/>
  <c r="L9" i="5"/>
  <c r="G10" i="5"/>
  <c r="O114" i="5"/>
  <c r="J11" i="5"/>
  <c r="J24" i="5"/>
  <c r="H13" i="5"/>
  <c r="P13" i="5"/>
  <c r="K14" i="5"/>
  <c r="I114" i="5"/>
  <c r="D17" i="5"/>
  <c r="L17" i="5"/>
  <c r="G18" i="5"/>
  <c r="O18" i="5"/>
  <c r="E20" i="5"/>
  <c r="E24" i="5"/>
  <c r="H21" i="5"/>
  <c r="P21" i="5"/>
  <c r="K22" i="5"/>
  <c r="F23" i="5"/>
  <c r="Q163" i="5"/>
  <c r="Q156" i="5"/>
  <c r="P19" i="5"/>
  <c r="Q161" i="5"/>
  <c r="H24" i="5"/>
  <c r="Q160" i="5"/>
  <c r="L114" i="5"/>
  <c r="J200" i="5"/>
  <c r="K153" i="5"/>
  <c r="C12" i="5"/>
  <c r="D10" i="5"/>
  <c r="K11" i="5"/>
  <c r="O14" i="5"/>
  <c r="D15" i="5"/>
  <c r="F151" i="5"/>
  <c r="F166" i="5"/>
  <c r="M62" i="5"/>
  <c r="G200" i="5"/>
  <c r="L154" i="5"/>
  <c r="L166" i="5"/>
  <c r="C153" i="5"/>
  <c r="C166" i="5"/>
  <c r="C11" i="5"/>
  <c r="M154" i="5"/>
  <c r="O10" i="5"/>
  <c r="N12" i="5"/>
  <c r="N24" i="5"/>
  <c r="N151" i="5"/>
  <c r="O88" i="5"/>
  <c r="I226" i="5"/>
  <c r="O226" i="5"/>
  <c r="E62" i="5"/>
  <c r="M152" i="5"/>
  <c r="K154" i="5"/>
  <c r="I16" i="5"/>
  <c r="L16" i="5"/>
  <c r="G226" i="5"/>
  <c r="L10" i="5"/>
  <c r="F16" i="5"/>
  <c r="H152" i="5"/>
  <c r="J62" i="5"/>
  <c r="E226" i="5"/>
  <c r="I88" i="5"/>
  <c r="K17" i="5"/>
  <c r="I200" i="5"/>
  <c r="P200" i="5"/>
  <c r="C9" i="5"/>
  <c r="R23" i="6"/>
  <c r="O24" i="6"/>
  <c r="H24" i="6"/>
  <c r="R20" i="6"/>
  <c r="R21" i="6"/>
  <c r="R18" i="6"/>
  <c r="R17" i="6"/>
  <c r="L22" i="6"/>
  <c r="R22" i="6"/>
  <c r="G16" i="6"/>
  <c r="G24" i="6"/>
  <c r="P84" i="6"/>
  <c r="D84" i="6"/>
  <c r="D58" i="6"/>
  <c r="O84" i="6"/>
  <c r="Q10" i="6"/>
  <c r="Q24" i="6"/>
  <c r="P9" i="6"/>
  <c r="P24" i="6"/>
  <c r="N15" i="6"/>
  <c r="R15" i="6"/>
  <c r="M14" i="6"/>
  <c r="M24" i="6"/>
  <c r="L13" i="6"/>
  <c r="K12" i="6"/>
  <c r="R12" i="6"/>
  <c r="J19" i="6"/>
  <c r="J11" i="6"/>
  <c r="R11" i="6"/>
  <c r="I10" i="6"/>
  <c r="I24" i="6"/>
  <c r="E19" i="6"/>
  <c r="H84" i="6"/>
  <c r="C110" i="6"/>
  <c r="K84" i="6"/>
  <c r="K58" i="6"/>
  <c r="Q58" i="6"/>
  <c r="G84" i="6"/>
  <c r="G58" i="6"/>
  <c r="O529" i="4"/>
  <c r="V20" i="4"/>
  <c r="O629" i="4"/>
  <c r="Z20" i="4"/>
  <c r="O525" i="4"/>
  <c r="V16" i="4"/>
  <c r="C24" i="6"/>
  <c r="F10" i="6"/>
  <c r="E9" i="6"/>
  <c r="H58" i="6"/>
  <c r="Q84" i="6"/>
  <c r="N58" i="6"/>
  <c r="N84" i="6"/>
  <c r="O152" i="4"/>
  <c r="G19" i="4"/>
  <c r="O249" i="4"/>
  <c r="K15" i="4"/>
  <c r="O275" i="4"/>
  <c r="L16" i="4"/>
  <c r="O301" i="4"/>
  <c r="M17" i="4"/>
  <c r="O519" i="4"/>
  <c r="V10" i="4"/>
  <c r="O553" i="4"/>
  <c r="W19" i="4"/>
  <c r="O579" i="4"/>
  <c r="X20" i="4"/>
  <c r="M58" i="6"/>
  <c r="D13" i="6"/>
  <c r="D24" i="6"/>
  <c r="F58" i="6"/>
  <c r="E110" i="6"/>
  <c r="I84" i="6"/>
  <c r="L16" i="6"/>
  <c r="R16" i="6"/>
  <c r="J14" i="6"/>
  <c r="R14" i="6"/>
  <c r="H110" i="6"/>
  <c r="L407" i="4"/>
  <c r="O55" i="4"/>
  <c r="C22" i="4"/>
  <c r="C106" i="4"/>
  <c r="O527" i="4"/>
  <c r="V18" i="4"/>
  <c r="O545" i="4"/>
  <c r="W11" i="4"/>
  <c r="O192" i="4"/>
  <c r="I8" i="4"/>
  <c r="O426" i="4"/>
  <c r="R17" i="4"/>
  <c r="E507" i="4"/>
  <c r="O279" i="4"/>
  <c r="L20" i="4"/>
  <c r="O305" i="4"/>
  <c r="M21" i="4"/>
  <c r="G181" i="4"/>
  <c r="G507" i="4"/>
  <c r="J207" i="4"/>
  <c r="J632" i="4"/>
  <c r="O342" i="4"/>
  <c r="O8" i="4"/>
  <c r="O350" i="4"/>
  <c r="O16" i="4"/>
  <c r="O197" i="4"/>
  <c r="I13" i="4"/>
  <c r="O405" i="4"/>
  <c r="Q21" i="4"/>
  <c r="O475" i="4"/>
  <c r="T16" i="4"/>
  <c r="O93" i="4"/>
  <c r="E10" i="4"/>
  <c r="O153" i="4"/>
  <c r="G20" i="4"/>
  <c r="O171" i="4"/>
  <c r="H13" i="4"/>
  <c r="O179" i="4"/>
  <c r="H21" i="4"/>
  <c r="O206" i="4"/>
  <c r="I22" i="4"/>
  <c r="O224" i="4"/>
  <c r="J15" i="4"/>
  <c r="O250" i="4"/>
  <c r="K16" i="4"/>
  <c r="O276" i="4"/>
  <c r="L17" i="4"/>
  <c r="O320" i="4"/>
  <c r="N11" i="4"/>
  <c r="O354" i="4"/>
  <c r="O20" i="4"/>
  <c r="O380" i="4"/>
  <c r="P21" i="4"/>
  <c r="O398" i="4"/>
  <c r="Q14" i="4"/>
  <c r="O406" i="4"/>
  <c r="Q22" i="4"/>
  <c r="O424" i="4"/>
  <c r="R15" i="4"/>
  <c r="O442" i="4"/>
  <c r="S8" i="4"/>
  <c r="O450" i="4"/>
  <c r="S16" i="4"/>
  <c r="O476" i="4"/>
  <c r="T17" i="4"/>
  <c r="O502" i="4"/>
  <c r="U18" i="4"/>
  <c r="C557" i="4"/>
  <c r="O556" i="4"/>
  <c r="W22" i="4"/>
  <c r="O574" i="4"/>
  <c r="X15" i="4"/>
  <c r="O602" i="4"/>
  <c r="Y18" i="4"/>
  <c r="O676" i="4"/>
  <c r="AB17" i="4"/>
  <c r="O51" i="4"/>
  <c r="C18" i="4"/>
  <c r="O77" i="4"/>
  <c r="D19" i="4"/>
  <c r="D106" i="4"/>
  <c r="O103" i="4"/>
  <c r="E20" i="4"/>
  <c r="O129" i="4"/>
  <c r="F21" i="4"/>
  <c r="D156" i="4"/>
  <c r="O155" i="4"/>
  <c r="G22" i="4"/>
  <c r="O173" i="4"/>
  <c r="H15" i="4"/>
  <c r="D207" i="4"/>
  <c r="O200" i="4"/>
  <c r="I16" i="4"/>
  <c r="O226" i="4"/>
  <c r="J17" i="4"/>
  <c r="O252" i="4"/>
  <c r="K18" i="4"/>
  <c r="O278" i="4"/>
  <c r="L19" i="4"/>
  <c r="O304" i="4"/>
  <c r="M20" i="4"/>
  <c r="O330" i="4"/>
  <c r="N21" i="4"/>
  <c r="O374" i="4"/>
  <c r="P15" i="4"/>
  <c r="O400" i="4"/>
  <c r="Q16" i="4"/>
  <c r="O452" i="4"/>
  <c r="S18" i="4"/>
  <c r="O478" i="4"/>
  <c r="T19" i="4"/>
  <c r="O504" i="4"/>
  <c r="U20" i="4"/>
  <c r="D557" i="4"/>
  <c r="O600" i="4"/>
  <c r="Y16" i="4"/>
  <c r="O618" i="4"/>
  <c r="Z9" i="4"/>
  <c r="O626" i="4"/>
  <c r="Z17" i="4"/>
  <c r="O644" i="4"/>
  <c r="AA10" i="4"/>
  <c r="O652" i="4"/>
  <c r="AA18" i="4"/>
  <c r="O678" i="4"/>
  <c r="AB19" i="4"/>
  <c r="O45" i="4"/>
  <c r="C12" i="4"/>
  <c r="O53" i="4"/>
  <c r="C20" i="4"/>
  <c r="O79" i="4"/>
  <c r="D21" i="4"/>
  <c r="O97" i="4"/>
  <c r="E14" i="4"/>
  <c r="O105" i="4"/>
  <c r="E22" i="4"/>
  <c r="O123" i="4"/>
  <c r="F15" i="4"/>
  <c r="E156" i="4"/>
  <c r="O149" i="4"/>
  <c r="G16" i="4"/>
  <c r="O175" i="4"/>
  <c r="H17" i="4"/>
  <c r="O202" i="4"/>
  <c r="I18" i="4"/>
  <c r="O228" i="4"/>
  <c r="J19" i="4"/>
  <c r="O254" i="4"/>
  <c r="K20" i="4"/>
  <c r="O280" i="4"/>
  <c r="L21" i="4"/>
  <c r="O306" i="4"/>
  <c r="M22" i="4"/>
  <c r="O324" i="4"/>
  <c r="N15" i="4"/>
  <c r="E357" i="4"/>
  <c r="O376" i="4"/>
  <c r="P17" i="4"/>
  <c r="O402" i="4"/>
  <c r="Q18" i="4"/>
  <c r="O420" i="4"/>
  <c r="R11" i="4"/>
  <c r="O428" i="4"/>
  <c r="R19" i="4"/>
  <c r="O454" i="4"/>
  <c r="S20" i="4"/>
  <c r="O480" i="4"/>
  <c r="T21" i="4"/>
  <c r="O498" i="4"/>
  <c r="U14" i="4"/>
  <c r="O524" i="4"/>
  <c r="V15" i="4"/>
  <c r="O542" i="4"/>
  <c r="W8" i="4"/>
  <c r="O550" i="4"/>
  <c r="W16" i="4"/>
  <c r="E607" i="4"/>
  <c r="E632" i="4"/>
  <c r="O628" i="4"/>
  <c r="Z19" i="4"/>
  <c r="O646" i="4"/>
  <c r="AA12" i="4"/>
  <c r="O654" i="4"/>
  <c r="AA20" i="4"/>
  <c r="F56" i="4"/>
  <c r="F81" i="4"/>
  <c r="F131" i="4"/>
  <c r="F156" i="4"/>
  <c r="F181" i="4"/>
  <c r="F207" i="4"/>
  <c r="F257" i="4"/>
  <c r="F282" i="4"/>
  <c r="F332" i="4"/>
  <c r="F382" i="4"/>
  <c r="F407" i="4"/>
  <c r="F432" i="4"/>
  <c r="F457" i="4"/>
  <c r="F482" i="4"/>
  <c r="F532" i="4"/>
  <c r="F557" i="4"/>
  <c r="F582" i="4"/>
  <c r="F607" i="4"/>
  <c r="F632" i="4"/>
  <c r="F657" i="4"/>
  <c r="O681" i="4"/>
  <c r="AB22" i="4"/>
  <c r="O674" i="4"/>
  <c r="AB15" i="4"/>
  <c r="G56" i="4"/>
  <c r="G81" i="4"/>
  <c r="G106" i="4"/>
  <c r="G131" i="4"/>
  <c r="G156" i="4"/>
  <c r="G207" i="4"/>
  <c r="G232" i="4"/>
  <c r="G257" i="4"/>
  <c r="G282" i="4"/>
  <c r="G307" i="4"/>
  <c r="G332" i="4"/>
  <c r="G407" i="4"/>
  <c r="G432" i="4"/>
  <c r="G457" i="4"/>
  <c r="G482" i="4"/>
  <c r="G532" i="4"/>
  <c r="G557" i="4"/>
  <c r="G607" i="4"/>
  <c r="G632" i="4"/>
  <c r="G682" i="4"/>
  <c r="H56" i="4"/>
  <c r="H81" i="4"/>
  <c r="H106" i="4"/>
  <c r="H156" i="4"/>
  <c r="H181" i="4"/>
  <c r="H207" i="4"/>
  <c r="H232" i="4"/>
  <c r="H257" i="4"/>
  <c r="H282" i="4"/>
  <c r="H307" i="4"/>
  <c r="H382" i="4"/>
  <c r="H407" i="4"/>
  <c r="H432" i="4"/>
  <c r="H457" i="4"/>
  <c r="H482" i="4"/>
  <c r="H557" i="4"/>
  <c r="H582" i="4"/>
  <c r="H632" i="4"/>
  <c r="H657" i="4"/>
  <c r="O680" i="4"/>
  <c r="AB21" i="4"/>
  <c r="I56" i="4"/>
  <c r="O127" i="4"/>
  <c r="F19" i="4"/>
  <c r="O328" i="4"/>
  <c r="N19" i="4"/>
  <c r="O373" i="4"/>
  <c r="P14" i="4"/>
  <c r="O381" i="4"/>
  <c r="P22" i="4"/>
  <c r="O399" i="4"/>
  <c r="Q15" i="4"/>
  <c r="O417" i="4"/>
  <c r="R8" i="4"/>
  <c r="O425" i="4"/>
  <c r="R16" i="4"/>
  <c r="O443" i="4"/>
  <c r="S9" i="4"/>
  <c r="O451" i="4"/>
  <c r="S17" i="4"/>
  <c r="O469" i="4"/>
  <c r="T10" i="4"/>
  <c r="O477" i="4"/>
  <c r="T18" i="4"/>
  <c r="O495" i="4"/>
  <c r="U11" i="4"/>
  <c r="O503" i="4"/>
  <c r="U19" i="4"/>
  <c r="O567" i="4"/>
  <c r="X8" i="4"/>
  <c r="O651" i="4"/>
  <c r="AA17" i="4"/>
  <c r="O669" i="4"/>
  <c r="AB10" i="4"/>
  <c r="O677" i="4"/>
  <c r="AB18" i="4"/>
  <c r="O44" i="4"/>
  <c r="C11" i="4"/>
  <c r="O52" i="4"/>
  <c r="C19" i="4"/>
  <c r="O70" i="4"/>
  <c r="D12" i="4"/>
  <c r="O78" i="4"/>
  <c r="D20" i="4"/>
  <c r="O96" i="4"/>
  <c r="E13" i="4"/>
  <c r="O104" i="4"/>
  <c r="E21" i="4"/>
  <c r="O122" i="4"/>
  <c r="F14" i="4"/>
  <c r="O130" i="4"/>
  <c r="F22" i="4"/>
  <c r="O148" i="4"/>
  <c r="G15" i="4"/>
  <c r="O174" i="4"/>
  <c r="H16" i="4"/>
  <c r="O193" i="4"/>
  <c r="I9" i="4"/>
  <c r="O201" i="4"/>
  <c r="I17" i="4"/>
  <c r="O219" i="4"/>
  <c r="J10" i="4"/>
  <c r="O227" i="4"/>
  <c r="J18" i="4"/>
  <c r="O245" i="4"/>
  <c r="K11" i="4"/>
  <c r="O253" i="4"/>
  <c r="K19" i="4"/>
  <c r="O271" i="4"/>
  <c r="L12" i="4"/>
  <c r="O297" i="4"/>
  <c r="M13" i="4"/>
  <c r="O323" i="4"/>
  <c r="N14" i="4"/>
  <c r="O331" i="4"/>
  <c r="N22" i="4"/>
  <c r="O349" i="4"/>
  <c r="O15" i="4"/>
  <c r="O375" i="4"/>
  <c r="P16" i="4"/>
  <c r="O393" i="4"/>
  <c r="Q9" i="4"/>
  <c r="O401" i="4"/>
  <c r="Q17" i="4"/>
  <c r="O419" i="4"/>
  <c r="R10" i="4"/>
  <c r="O427" i="4"/>
  <c r="R18" i="4"/>
  <c r="O445" i="4"/>
  <c r="S11" i="4"/>
  <c r="O453" i="4"/>
  <c r="S19" i="4"/>
  <c r="O471" i="4"/>
  <c r="T12" i="4"/>
  <c r="O479" i="4"/>
  <c r="T20" i="4"/>
  <c r="O497" i="4"/>
  <c r="U13" i="4"/>
  <c r="O505" i="4"/>
  <c r="U21" i="4"/>
  <c r="O523" i="4"/>
  <c r="V14" i="4"/>
  <c r="O531" i="4"/>
  <c r="V22" i="4"/>
  <c r="O549" i="4"/>
  <c r="W15" i="4"/>
  <c r="O575" i="4"/>
  <c r="X16" i="4"/>
  <c r="O601" i="4"/>
  <c r="Y17" i="4"/>
  <c r="O619" i="4"/>
  <c r="Z10" i="4"/>
  <c r="O627" i="4"/>
  <c r="Z18" i="4"/>
  <c r="O645" i="4"/>
  <c r="AA11" i="4"/>
  <c r="O653" i="4"/>
  <c r="AA19" i="4"/>
  <c r="O671" i="4"/>
  <c r="AB12" i="4"/>
  <c r="O679" i="4"/>
  <c r="AB20" i="4"/>
  <c r="O229" i="4"/>
  <c r="J20" i="4"/>
  <c r="O281" i="4"/>
  <c r="L22" i="4"/>
  <c r="O351" i="4"/>
  <c r="O17" i="4"/>
  <c r="O169" i="4"/>
  <c r="H11" i="4"/>
  <c r="O456" i="4"/>
  <c r="S22" i="4"/>
  <c r="O675" i="4"/>
  <c r="AB16" i="4"/>
  <c r="O75" i="4"/>
  <c r="D17" i="4"/>
  <c r="O49" i="4"/>
  <c r="C16" i="4"/>
  <c r="O302" i="4"/>
  <c r="M18" i="4"/>
  <c r="O41" i="4"/>
  <c r="C8" i="4"/>
  <c r="O101" i="4"/>
  <c r="E18" i="4"/>
  <c r="O547" i="4"/>
  <c r="W13" i="4"/>
  <c r="I106" i="4"/>
  <c r="I131" i="4"/>
  <c r="I156" i="4"/>
  <c r="I181" i="4"/>
  <c r="I207" i="4"/>
  <c r="I257" i="4"/>
  <c r="I282" i="4"/>
  <c r="I307" i="4"/>
  <c r="I332" i="4"/>
  <c r="I407" i="4"/>
  <c r="I457" i="4"/>
  <c r="I482" i="4"/>
  <c r="I507" i="4"/>
  <c r="I532" i="4"/>
  <c r="O528" i="4"/>
  <c r="V19" i="4"/>
  <c r="O554" i="4"/>
  <c r="W20" i="4"/>
  <c r="O580" i="4"/>
  <c r="X21" i="4"/>
  <c r="O606" i="4"/>
  <c r="Y22" i="4"/>
  <c r="O624" i="4"/>
  <c r="Z15" i="4"/>
  <c r="O650" i="4"/>
  <c r="AA16" i="4"/>
  <c r="I682" i="4"/>
  <c r="J56" i="4"/>
  <c r="J81" i="4"/>
  <c r="J106" i="4"/>
  <c r="J131" i="4"/>
  <c r="J156" i="4"/>
  <c r="J232" i="4"/>
  <c r="J257" i="4"/>
  <c r="J307" i="4"/>
  <c r="J332" i="4"/>
  <c r="J407" i="4"/>
  <c r="J432" i="4"/>
  <c r="J457" i="4"/>
  <c r="J482" i="4"/>
  <c r="J507" i="4"/>
  <c r="J532" i="4"/>
  <c r="J557" i="4"/>
  <c r="J607" i="4"/>
  <c r="J657" i="4"/>
  <c r="J682" i="4"/>
  <c r="K56" i="4"/>
  <c r="K81" i="4"/>
  <c r="K106" i="4"/>
  <c r="K131" i="4"/>
  <c r="K156" i="4"/>
  <c r="K181" i="4"/>
  <c r="K207" i="4"/>
  <c r="K232" i="4"/>
  <c r="K257" i="4"/>
  <c r="K282" i="4"/>
  <c r="K332" i="4"/>
  <c r="K357" i="4"/>
  <c r="K382" i="4"/>
  <c r="K407" i="4"/>
  <c r="K432" i="4"/>
  <c r="K457" i="4"/>
  <c r="K507" i="4"/>
  <c r="K532" i="4"/>
  <c r="O552" i="4"/>
  <c r="W18" i="4"/>
  <c r="K582" i="4"/>
  <c r="K607" i="4"/>
  <c r="K632" i="4"/>
  <c r="K657" i="4"/>
  <c r="L56" i="4"/>
  <c r="L81" i="4"/>
  <c r="L106" i="4"/>
  <c r="L131" i="4"/>
  <c r="L156" i="4"/>
  <c r="L181" i="4"/>
  <c r="L207" i="4"/>
  <c r="L257" i="4"/>
  <c r="L282" i="4"/>
  <c r="L307" i="4"/>
  <c r="L332" i="4"/>
  <c r="L357" i="4"/>
  <c r="L382" i="4"/>
  <c r="L432" i="4"/>
  <c r="L457" i="4"/>
  <c r="L482" i="4"/>
  <c r="L507" i="4"/>
  <c r="L532" i="4"/>
  <c r="L557" i="4"/>
  <c r="L582" i="4"/>
  <c r="L657" i="4"/>
  <c r="L682" i="4"/>
  <c r="O555" i="4"/>
  <c r="W21" i="4"/>
  <c r="O573" i="4"/>
  <c r="X14" i="4"/>
  <c r="O581" i="4"/>
  <c r="X22" i="4"/>
  <c r="O599" i="4"/>
  <c r="Y15" i="4"/>
  <c r="O625" i="4"/>
  <c r="Z16" i="4"/>
  <c r="O48" i="4"/>
  <c r="C15" i="4"/>
  <c r="O66" i="4"/>
  <c r="D8" i="4"/>
  <c r="O74" i="4"/>
  <c r="D16" i="4"/>
  <c r="O92" i="4"/>
  <c r="E9" i="4"/>
  <c r="O100" i="4"/>
  <c r="E17" i="4"/>
  <c r="O118" i="4"/>
  <c r="F10" i="4"/>
  <c r="O126" i="4"/>
  <c r="F18" i="4"/>
  <c r="O144" i="4"/>
  <c r="G11" i="4"/>
  <c r="O170" i="4"/>
  <c r="H12" i="4"/>
  <c r="O178" i="4"/>
  <c r="H20" i="4"/>
  <c r="O205" i="4"/>
  <c r="I21" i="4"/>
  <c r="O223" i="4"/>
  <c r="J14" i="4"/>
  <c r="O231" i="4"/>
  <c r="J22" i="4"/>
  <c r="O267" i="4"/>
  <c r="L8" i="4"/>
  <c r="O319" i="4"/>
  <c r="N10" i="4"/>
  <c r="O327" i="4"/>
  <c r="N18" i="4"/>
  <c r="O397" i="4"/>
  <c r="Q13" i="4"/>
  <c r="O423" i="4"/>
  <c r="R14" i="4"/>
  <c r="O431" i="4"/>
  <c r="R22" i="4"/>
  <c r="O449" i="4"/>
  <c r="S15" i="4"/>
  <c r="O493" i="4"/>
  <c r="U9" i="4"/>
  <c r="O501" i="4"/>
  <c r="U17" i="4"/>
  <c r="O571" i="4"/>
  <c r="X12" i="4"/>
  <c r="O597" i="4"/>
  <c r="Y13" i="4"/>
  <c r="O605" i="4"/>
  <c r="Y21" i="4"/>
  <c r="O623" i="4"/>
  <c r="Z14" i="4"/>
  <c r="O631" i="4"/>
  <c r="Z22" i="4"/>
  <c r="O649" i="4"/>
  <c r="AA15" i="4"/>
  <c r="J357" i="4"/>
  <c r="O345" i="4"/>
  <c r="O11" i="4"/>
  <c r="O356" i="4"/>
  <c r="O22" i="4"/>
  <c r="H357" i="4"/>
  <c r="O353" i="4"/>
  <c r="O19" i="4"/>
  <c r="O355" i="4"/>
  <c r="O21" i="4"/>
  <c r="C282" i="4"/>
  <c r="O268" i="4"/>
  <c r="L9" i="4"/>
  <c r="C382" i="4"/>
  <c r="O372" i="4"/>
  <c r="P13" i="4"/>
  <c r="O520" i="4"/>
  <c r="V11" i="4"/>
  <c r="C532" i="4"/>
  <c r="D257" i="4"/>
  <c r="O244" i="4"/>
  <c r="K10" i="4"/>
  <c r="O392" i="4"/>
  <c r="Q8" i="4"/>
  <c r="D407" i="4"/>
  <c r="O444" i="4"/>
  <c r="S10" i="4"/>
  <c r="D457" i="4"/>
  <c r="O496" i="4"/>
  <c r="U12" i="4"/>
  <c r="D507" i="4"/>
  <c r="E207" i="4"/>
  <c r="O194" i="4"/>
  <c r="I10" i="4"/>
  <c r="E257" i="4"/>
  <c r="O246" i="4"/>
  <c r="K12" i="4"/>
  <c r="E382" i="4"/>
  <c r="O368" i="4"/>
  <c r="P9" i="4"/>
  <c r="O472" i="4"/>
  <c r="T13" i="4"/>
  <c r="E482" i="4"/>
  <c r="F357" i="4"/>
  <c r="I382" i="4"/>
  <c r="J282" i="4"/>
  <c r="O543" i="4"/>
  <c r="W9" i="4"/>
  <c r="O343" i="4"/>
  <c r="O9" i="4"/>
  <c r="O95" i="4"/>
  <c r="E12" i="4"/>
  <c r="C407" i="4"/>
  <c r="E557" i="4"/>
  <c r="E56" i="4"/>
  <c r="O648" i="4"/>
  <c r="AA14" i="4"/>
  <c r="D382" i="4"/>
  <c r="O367" i="4"/>
  <c r="P8" i="4"/>
  <c r="O124" i="4"/>
  <c r="F16" i="4"/>
  <c r="O221" i="4"/>
  <c r="J12" i="4"/>
  <c r="O403" i="4"/>
  <c r="Q19" i="4"/>
  <c r="E532" i="4"/>
  <c r="O222" i="4"/>
  <c r="J13" i="4"/>
  <c r="O326" i="4"/>
  <c r="N17" i="4"/>
  <c r="O422" i="4"/>
  <c r="R13" i="4"/>
  <c r="O544" i="4"/>
  <c r="W10" i="4"/>
  <c r="G382" i="4"/>
  <c r="G582" i="4"/>
  <c r="H131" i="4"/>
  <c r="H332" i="4"/>
  <c r="H532" i="4"/>
  <c r="I232" i="4"/>
  <c r="I432" i="4"/>
  <c r="J181" i="4"/>
  <c r="J382" i="4"/>
  <c r="J582" i="4"/>
  <c r="C81" i="4"/>
  <c r="O67" i="4"/>
  <c r="D9" i="4"/>
  <c r="C156" i="4"/>
  <c r="O156" i="4"/>
  <c r="O145" i="4"/>
  <c r="G12" i="4"/>
  <c r="C207" i="4"/>
  <c r="O198" i="4"/>
  <c r="I14" i="4"/>
  <c r="O242" i="4"/>
  <c r="K8" i="4"/>
  <c r="C257" i="4"/>
  <c r="C482" i="4"/>
  <c r="O468" i="4"/>
  <c r="T9" i="4"/>
  <c r="C607" i="4"/>
  <c r="O593" i="4"/>
  <c r="Y9" i="4"/>
  <c r="C682" i="4"/>
  <c r="O668" i="4"/>
  <c r="AB9" i="4"/>
  <c r="O69" i="4"/>
  <c r="D11" i="4"/>
  <c r="D81" i="4"/>
  <c r="O121" i="4"/>
  <c r="F13" i="4"/>
  <c r="D131" i="4"/>
  <c r="D307" i="4"/>
  <c r="O296" i="4"/>
  <c r="M12" i="4"/>
  <c r="D682" i="4"/>
  <c r="O670" i="4"/>
  <c r="AB11" i="4"/>
  <c r="O71" i="4"/>
  <c r="D13" i="4"/>
  <c r="E81" i="4"/>
  <c r="O446" i="4"/>
  <c r="S12" i="4"/>
  <c r="E457" i="4"/>
  <c r="F232" i="4"/>
  <c r="G657" i="4"/>
  <c r="H607" i="4"/>
  <c r="H682" i="4"/>
  <c r="O672" i="4"/>
  <c r="AB13" i="4"/>
  <c r="K557" i="4"/>
  <c r="O147" i="4"/>
  <c r="G14" i="4"/>
  <c r="O594" i="4"/>
  <c r="Y10" i="4"/>
  <c r="O72" i="4"/>
  <c r="D14" i="4"/>
  <c r="O273" i="4"/>
  <c r="L14" i="4"/>
  <c r="O369" i="4"/>
  <c r="P10" i="4"/>
  <c r="O455" i="4"/>
  <c r="S21" i="4"/>
  <c r="O551" i="4"/>
  <c r="W17" i="4"/>
  <c r="O655" i="4"/>
  <c r="AA21" i="4"/>
  <c r="O99" i="4"/>
  <c r="E16" i="4"/>
  <c r="O248" i="4"/>
  <c r="K14" i="4"/>
  <c r="O318" i="4"/>
  <c r="N9" i="4"/>
  <c r="O396" i="4"/>
  <c r="Q12" i="4"/>
  <c r="O500" i="4"/>
  <c r="U16" i="4"/>
  <c r="C432" i="4"/>
  <c r="O141" i="4"/>
  <c r="G8" i="4"/>
  <c r="C56" i="4"/>
  <c r="D632" i="4"/>
  <c r="C131" i="4"/>
  <c r="O119" i="4"/>
  <c r="F11" i="4"/>
  <c r="O647" i="4"/>
  <c r="AA13" i="4"/>
  <c r="C657" i="4"/>
  <c r="D282" i="4"/>
  <c r="O270" i="4"/>
  <c r="L11" i="4"/>
  <c r="D357" i="4"/>
  <c r="O348" i="4"/>
  <c r="O14" i="4"/>
  <c r="O418" i="4"/>
  <c r="R9" i="4"/>
  <c r="D432" i="4"/>
  <c r="O167" i="4"/>
  <c r="H9" i="4"/>
  <c r="E181" i="4"/>
  <c r="E307" i="4"/>
  <c r="O298" i="4"/>
  <c r="M14" i="4"/>
  <c r="E407" i="4"/>
  <c r="O394" i="4"/>
  <c r="Q10" i="4"/>
  <c r="O506" i="4"/>
  <c r="U22" i="4"/>
  <c r="H507" i="4"/>
  <c r="E432" i="4"/>
  <c r="O548" i="4"/>
  <c r="W14" i="4"/>
  <c r="O630" i="4"/>
  <c r="Z21" i="4"/>
  <c r="D181" i="4"/>
  <c r="D582" i="4"/>
  <c r="O98" i="4"/>
  <c r="E15" i="4"/>
  <c r="O195" i="4"/>
  <c r="I11" i="4"/>
  <c r="O421" i="4"/>
  <c r="R12" i="4"/>
  <c r="O499" i="4"/>
  <c r="U15" i="4"/>
  <c r="O569" i="4"/>
  <c r="X10" i="4"/>
  <c r="O143" i="4"/>
  <c r="G10" i="4"/>
  <c r="O230" i="4"/>
  <c r="J21" i="4"/>
  <c r="O300" i="4"/>
  <c r="M16" i="4"/>
  <c r="O378" i="4"/>
  <c r="P19" i="4"/>
  <c r="O474" i="4"/>
  <c r="T15" i="4"/>
  <c r="O570" i="4"/>
  <c r="X11" i="4"/>
  <c r="O656" i="4"/>
  <c r="AA22" i="4"/>
  <c r="O517" i="4"/>
  <c r="V8" i="4"/>
  <c r="C307" i="4"/>
  <c r="O294" i="4"/>
  <c r="M10" i="4"/>
  <c r="O346" i="4"/>
  <c r="O12" i="4"/>
  <c r="C357" i="4"/>
  <c r="O43" i="4"/>
  <c r="C10" i="4"/>
  <c r="D56" i="4"/>
  <c r="D232" i="4"/>
  <c r="O218" i="4"/>
  <c r="J9" i="4"/>
  <c r="O322" i="4"/>
  <c r="N13" i="4"/>
  <c r="D332" i="4"/>
  <c r="O592" i="4"/>
  <c r="Y8" i="4"/>
  <c r="D607" i="4"/>
  <c r="E582" i="4"/>
  <c r="O568" i="4"/>
  <c r="X9" i="4"/>
  <c r="I582" i="4"/>
  <c r="O572" i="4"/>
  <c r="X13" i="4"/>
  <c r="K307" i="4"/>
  <c r="O576" i="4"/>
  <c r="X17" i="4"/>
  <c r="O621" i="4"/>
  <c r="Z12" i="4"/>
  <c r="O116" i="4"/>
  <c r="F8" i="4"/>
  <c r="E131" i="4"/>
  <c r="O325" i="4"/>
  <c r="N16" i="4"/>
  <c r="O377" i="4"/>
  <c r="P18" i="4"/>
  <c r="O429" i="4"/>
  <c r="R20" i="4"/>
  <c r="O473" i="4"/>
  <c r="T14" i="4"/>
  <c r="O595" i="4"/>
  <c r="Y11" i="4"/>
  <c r="O73" i="4"/>
  <c r="D15" i="4"/>
  <c r="O117" i="4"/>
  <c r="F9" i="4"/>
  <c r="O151" i="4"/>
  <c r="G18" i="4"/>
  <c r="O196" i="4"/>
  <c r="I12" i="4"/>
  <c r="O256" i="4"/>
  <c r="K22" i="4"/>
  <c r="F307" i="4"/>
  <c r="O292" i="4"/>
  <c r="M8" i="4"/>
  <c r="O344" i="4"/>
  <c r="O10" i="4"/>
  <c r="O370" i="4"/>
  <c r="P11" i="4"/>
  <c r="O430" i="4"/>
  <c r="R21" i="4"/>
  <c r="O526" i="4"/>
  <c r="V17" i="4"/>
  <c r="O596" i="4"/>
  <c r="Y12" i="4"/>
  <c r="O622" i="4"/>
  <c r="Z13" i="4"/>
  <c r="E657" i="4"/>
  <c r="D657" i="4"/>
  <c r="C507" i="4"/>
  <c r="O494" i="4"/>
  <c r="U10" i="4"/>
  <c r="O620" i="4"/>
  <c r="Z11" i="4"/>
  <c r="C632" i="4"/>
  <c r="D482" i="4"/>
  <c r="O470" i="4"/>
  <c r="T11" i="4"/>
  <c r="D532" i="4"/>
  <c r="O522" i="4"/>
  <c r="V13" i="4"/>
  <c r="E232" i="4"/>
  <c r="O220" i="4"/>
  <c r="J11" i="4"/>
  <c r="E282" i="4"/>
  <c r="O272" i="4"/>
  <c r="L13" i="4"/>
  <c r="O673" i="4"/>
  <c r="AB14" i="4"/>
  <c r="F682" i="4"/>
  <c r="G357" i="4"/>
  <c r="I81" i="4"/>
  <c r="I357" i="4"/>
  <c r="O546" i="4"/>
  <c r="W12" i="4"/>
  <c r="I557" i="4"/>
  <c r="I607" i="4"/>
  <c r="O598" i="4"/>
  <c r="Y14" i="4"/>
  <c r="I657" i="4"/>
  <c r="O642" i="4"/>
  <c r="AA8" i="4"/>
  <c r="L607" i="4"/>
  <c r="C181" i="4"/>
  <c r="C332" i="4"/>
  <c r="O217" i="4"/>
  <c r="J8" i="4"/>
  <c r="C232" i="4"/>
  <c r="O530" i="4"/>
  <c r="V21" i="4"/>
  <c r="O603" i="4"/>
  <c r="Y19" i="4"/>
  <c r="O142" i="4"/>
  <c r="G9" i="4"/>
  <c r="O247" i="4"/>
  <c r="K13" i="4"/>
  <c r="O317" i="4"/>
  <c r="N8" i="4"/>
  <c r="E332" i="4"/>
  <c r="O395" i="4"/>
  <c r="Q11" i="4"/>
  <c r="O447" i="4"/>
  <c r="S13" i="4"/>
  <c r="O481" i="4"/>
  <c r="T22" i="4"/>
  <c r="O577" i="4"/>
  <c r="X18" i="4"/>
  <c r="O47" i="4"/>
  <c r="C14" i="4"/>
  <c r="O91" i="4"/>
  <c r="F106" i="4"/>
  <c r="O125" i="4"/>
  <c r="F17" i="4"/>
  <c r="O177" i="4"/>
  <c r="H19" i="4"/>
  <c r="O204" i="4"/>
  <c r="I20" i="4"/>
  <c r="O274" i="4"/>
  <c r="L15" i="4"/>
  <c r="O352" i="4"/>
  <c r="O18" i="4"/>
  <c r="O404" i="4"/>
  <c r="Q20" i="4"/>
  <c r="O448" i="4"/>
  <c r="S14" i="4"/>
  <c r="O492" i="4"/>
  <c r="U8" i="4"/>
  <c r="F507" i="4"/>
  <c r="O518" i="4"/>
  <c r="V9" i="4"/>
  <c r="O578" i="4"/>
  <c r="X19" i="4"/>
  <c r="O604" i="4"/>
  <c r="Y20" i="4"/>
  <c r="O667" i="4"/>
  <c r="AB8" i="4"/>
  <c r="E682" i="4"/>
  <c r="C582" i="4"/>
  <c r="O166" i="4"/>
  <c r="H8" i="4"/>
  <c r="C457" i="4"/>
  <c r="E106" i="4"/>
  <c r="O617" i="4"/>
  <c r="Z8" i="4"/>
  <c r="I632" i="4"/>
  <c r="K482" i="4"/>
  <c r="K682" i="4"/>
  <c r="L232" i="4"/>
  <c r="L632" i="4"/>
  <c r="O46" i="4"/>
  <c r="C13" i="4"/>
  <c r="O54" i="4"/>
  <c r="C21" i="4"/>
  <c r="O80" i="4"/>
  <c r="D22" i="4"/>
  <c r="O150" i="4"/>
  <c r="G17" i="4"/>
  <c r="O168" i="4"/>
  <c r="H10" i="4"/>
  <c r="O176" i="4"/>
  <c r="H18" i="4"/>
  <c r="O203" i="4"/>
  <c r="I19" i="4"/>
  <c r="O255" i="4"/>
  <c r="K21" i="4"/>
  <c r="O299" i="4"/>
  <c r="M15" i="4"/>
  <c r="R19" i="6"/>
  <c r="K166" i="5"/>
  <c r="M166" i="5"/>
  <c r="G166" i="5"/>
  <c r="P15" i="5"/>
  <c r="P22" i="5"/>
  <c r="G24" i="5"/>
  <c r="P16" i="5"/>
  <c r="P20" i="5"/>
  <c r="P18" i="5"/>
  <c r="I24" i="5"/>
  <c r="D154" i="5"/>
  <c r="D166" i="5"/>
  <c r="D278" i="5"/>
  <c r="K24" i="5"/>
  <c r="L24" i="5"/>
  <c r="E154" i="5"/>
  <c r="E166" i="5"/>
  <c r="F102" i="5"/>
  <c r="N154" i="5"/>
  <c r="N166" i="5"/>
  <c r="N278" i="5"/>
  <c r="P14" i="5"/>
  <c r="I154" i="5"/>
  <c r="I166" i="5"/>
  <c r="I252" i="5"/>
  <c r="P11" i="5"/>
  <c r="P10" i="5"/>
  <c r="O278" i="5"/>
  <c r="O154" i="5"/>
  <c r="O166" i="5"/>
  <c r="Q152" i="5"/>
  <c r="R10" i="6"/>
  <c r="L24" i="6"/>
  <c r="J24" i="6"/>
  <c r="AH20" i="4"/>
  <c r="AH13" i="4"/>
  <c r="H166" i="5"/>
  <c r="D24" i="5"/>
  <c r="Q151" i="5"/>
  <c r="O24" i="5"/>
  <c r="P9" i="5"/>
  <c r="C24" i="5"/>
  <c r="Q153" i="5"/>
  <c r="P17" i="5"/>
  <c r="AC11" i="4"/>
  <c r="AH9" i="4"/>
  <c r="N24" i="6"/>
  <c r="F24" i="6"/>
  <c r="E24" i="6"/>
  <c r="R9" i="6"/>
  <c r="K24" i="6"/>
  <c r="R13" i="6"/>
  <c r="AH17" i="4"/>
  <c r="AH21" i="4"/>
  <c r="AH11" i="4"/>
  <c r="AH15" i="4"/>
  <c r="AH19" i="4"/>
  <c r="AC19" i="4"/>
  <c r="T23" i="4"/>
  <c r="D23" i="4"/>
  <c r="O557" i="4"/>
  <c r="AC17" i="4"/>
  <c r="AC16" i="4"/>
  <c r="AH16" i="4"/>
  <c r="AC20" i="4"/>
  <c r="O382" i="4"/>
  <c r="X23" i="4"/>
  <c r="AH10" i="4"/>
  <c r="I23" i="4"/>
  <c r="O232" i="4"/>
  <c r="O457" i="4"/>
  <c r="N23" i="4"/>
  <c r="S23" i="4"/>
  <c r="AA23" i="4"/>
  <c r="R23" i="4"/>
  <c r="W23" i="4"/>
  <c r="AB23" i="4"/>
  <c r="AH18" i="4"/>
  <c r="AH22" i="4"/>
  <c r="AC12" i="4"/>
  <c r="AC22" i="4"/>
  <c r="AC14" i="4"/>
  <c r="AH8" i="4"/>
  <c r="M23" i="4"/>
  <c r="O357" i="4"/>
  <c r="Y23" i="4"/>
  <c r="O81" i="4"/>
  <c r="AH14" i="4"/>
  <c r="G23" i="4"/>
  <c r="O257" i="4"/>
  <c r="O407" i="4"/>
  <c r="Z23" i="4"/>
  <c r="O307" i="4"/>
  <c r="O432" i="4"/>
  <c r="K23" i="4"/>
  <c r="C23" i="4"/>
  <c r="O532" i="4"/>
  <c r="J23" i="4"/>
  <c r="AC13" i="4"/>
  <c r="O332" i="4"/>
  <c r="F23" i="4"/>
  <c r="AH12" i="4"/>
  <c r="O207" i="4"/>
  <c r="L23" i="4"/>
  <c r="O482" i="4"/>
  <c r="AC9" i="4"/>
  <c r="AC21" i="4"/>
  <c r="O632" i="4"/>
  <c r="AC18" i="4"/>
  <c r="O657" i="4"/>
  <c r="P23" i="4"/>
  <c r="O23" i="4"/>
  <c r="O56" i="4"/>
  <c r="H23" i="4"/>
  <c r="U23" i="4"/>
  <c r="O181" i="4"/>
  <c r="AC15" i="4"/>
  <c r="O607" i="4"/>
  <c r="Q23" i="4"/>
  <c r="O282" i="4"/>
  <c r="V23" i="4"/>
  <c r="O682" i="4"/>
  <c r="O582" i="4"/>
  <c r="E8" i="4"/>
  <c r="E23" i="4"/>
  <c r="O106" i="4"/>
  <c r="O507" i="4"/>
  <c r="AC10" i="4"/>
  <c r="O131" i="4"/>
  <c r="R166" i="5"/>
  <c r="F114" i="5"/>
  <c r="F12" i="5"/>
  <c r="Q154" i="5"/>
  <c r="Q166" i="5"/>
  <c r="S24" i="6"/>
  <c r="R24" i="6"/>
  <c r="AC8" i="4"/>
  <c r="AC23" i="4"/>
  <c r="AH23" i="4"/>
  <c r="F24" i="5"/>
  <c r="P12" i="5"/>
  <c r="Q24" i="5"/>
  <c r="P24" i="5"/>
  <c r="J26" i="5"/>
</calcChain>
</file>

<file path=xl/comments1.xml><?xml version="1.0" encoding="utf-8"?>
<comments xmlns="http://schemas.openxmlformats.org/spreadsheetml/2006/main">
  <authors>
    <author>Windows 10</author>
  </authors>
  <commentList>
    <comment ref="H468" authorId="0">
      <text>
        <r>
          <rPr>
            <b/>
            <sz val="9"/>
            <color indexed="81"/>
            <rFont val="Tahoma"/>
            <charset val="1"/>
          </rPr>
          <t>Windows 10: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468" authorId="0">
      <text>
        <r>
          <rPr>
            <b/>
            <sz val="9"/>
            <color indexed="81"/>
            <rFont val="Tahoma"/>
            <charset val="1"/>
          </rPr>
          <t>Windows 10: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<sst xmlns="http://schemas.openxmlformats.org/spreadsheetml/2006/main" count="3272" uniqueCount="183">
  <si>
    <t>DAFTAR</t>
  </si>
  <si>
    <t>KABUPATEN</t>
  </si>
  <si>
    <t>: SANGGAU</t>
  </si>
  <si>
    <t>JENIS TANAMAN</t>
  </si>
  <si>
    <t>TAHUN</t>
  </si>
  <si>
    <t>NO</t>
  </si>
  <si>
    <t>KECAMATAN</t>
  </si>
  <si>
    <t>BULAN</t>
  </si>
  <si>
    <t>Total</t>
  </si>
  <si>
    <t>Jan</t>
  </si>
  <si>
    <t>Feb</t>
  </si>
  <si>
    <t>Maret</t>
  </si>
  <si>
    <t>April</t>
  </si>
  <si>
    <t>Mei</t>
  </si>
  <si>
    <t>Juni</t>
  </si>
  <si>
    <t>Juli</t>
  </si>
  <si>
    <t>Agust</t>
  </si>
  <si>
    <t>Sept</t>
  </si>
  <si>
    <t>Okt</t>
  </si>
  <si>
    <t>Nov</t>
  </si>
  <si>
    <t>Des</t>
  </si>
  <si>
    <t>1</t>
  </si>
  <si>
    <t>Kapuas</t>
  </si>
  <si>
    <t>2</t>
  </si>
  <si>
    <t>Mukok</t>
  </si>
  <si>
    <t>3</t>
  </si>
  <si>
    <t>Noyan</t>
  </si>
  <si>
    <t>4</t>
  </si>
  <si>
    <t>Jangkang</t>
  </si>
  <si>
    <t>5</t>
  </si>
  <si>
    <t>Bonti</t>
  </si>
  <si>
    <t>6</t>
  </si>
  <si>
    <t>Beduai</t>
  </si>
  <si>
    <t>7</t>
  </si>
  <si>
    <t>8</t>
  </si>
  <si>
    <t>Kembayan</t>
  </si>
  <si>
    <t>9</t>
  </si>
  <si>
    <t>Parindu</t>
  </si>
  <si>
    <t>10</t>
  </si>
  <si>
    <t>Tayan Hulu</t>
  </si>
  <si>
    <t>11</t>
  </si>
  <si>
    <t>Tayan Hilir</t>
  </si>
  <si>
    <t>12</t>
  </si>
  <si>
    <t>Balai</t>
  </si>
  <si>
    <t>13</t>
  </si>
  <si>
    <t>Toba</t>
  </si>
  <si>
    <t>14</t>
  </si>
  <si>
    <t>Meliau</t>
  </si>
  <si>
    <t>15</t>
  </si>
  <si>
    <t>Entikong</t>
  </si>
  <si>
    <t>Jumlah</t>
  </si>
  <si>
    <t>Sekayam</t>
  </si>
  <si>
    <t>KABUPATEN SANGGAU</t>
  </si>
  <si>
    <t>Petsai / Sawi</t>
  </si>
  <si>
    <t>Cabe Rawit</t>
  </si>
  <si>
    <t>Tomat</t>
  </si>
  <si>
    <t>Terung</t>
  </si>
  <si>
    <t>Buncis</t>
  </si>
  <si>
    <t>Labu Siam</t>
  </si>
  <si>
    <t>Kangkung</t>
  </si>
  <si>
    <t>Bayam</t>
  </si>
  <si>
    <t>Melon</t>
  </si>
  <si>
    <t>Semangka</t>
  </si>
  <si>
    <t>: LUAS TANAM SAYURAN</t>
  </si>
  <si>
    <t>: BAWANG DAUN</t>
  </si>
  <si>
    <t>: PETSAI/SAWI</t>
  </si>
  <si>
    <t>: KACANG PANJANG</t>
  </si>
  <si>
    <t>: CABE RAWIT</t>
  </si>
  <si>
    <t>: TOMAT</t>
  </si>
  <si>
    <t>: TERUNG</t>
  </si>
  <si>
    <t>: BUNCIS</t>
  </si>
  <si>
    <t>: LABU SIAM</t>
  </si>
  <si>
    <t>: KANGKUNG</t>
  </si>
  <si>
    <t>: BAYAM</t>
  </si>
  <si>
    <t>: MELON</t>
  </si>
  <si>
    <t>: SEMANGKA</t>
  </si>
  <si>
    <t>Alpukat</t>
  </si>
  <si>
    <t>Belimbing</t>
  </si>
  <si>
    <t>Durian</t>
  </si>
  <si>
    <t>Jambu Biji</t>
  </si>
  <si>
    <t>Jambu Air</t>
  </si>
  <si>
    <t>Mangga</t>
  </si>
  <si>
    <t>Manggis</t>
  </si>
  <si>
    <t>TRI WULAN I</t>
  </si>
  <si>
    <t>TRI WULAN II</t>
  </si>
  <si>
    <t>TRI WULAN III</t>
  </si>
  <si>
    <t>TRI WULAN IV</t>
  </si>
  <si>
    <t>Nenas</t>
  </si>
  <si>
    <t>Pepaya</t>
  </si>
  <si>
    <t>Pisang</t>
  </si>
  <si>
    <t>Rambutan</t>
  </si>
  <si>
    <t>Salak</t>
  </si>
  <si>
    <t>Sawo</t>
  </si>
  <si>
    <t>Sirsak</t>
  </si>
  <si>
    <t>Sukun</t>
  </si>
  <si>
    <t>Melinjo</t>
  </si>
  <si>
    <t>Petai</t>
  </si>
  <si>
    <t>Jengkol</t>
  </si>
  <si>
    <t>Jahe</t>
  </si>
  <si>
    <t>Kencur</t>
  </si>
  <si>
    <t>Kunyit</t>
  </si>
  <si>
    <t>Lempuyang</t>
  </si>
  <si>
    <t>Temulawak</t>
  </si>
  <si>
    <t>Temuireng</t>
  </si>
  <si>
    <t>Temukunci</t>
  </si>
  <si>
    <t>Mahkota Dewa</t>
  </si>
  <si>
    <t>Sambiloto</t>
  </si>
  <si>
    <t>Lidah Buaya</t>
  </si>
  <si>
    <t>Kapulaga</t>
  </si>
  <si>
    <t>Bawang Daun</t>
  </si>
  <si>
    <t xml:space="preserve"> </t>
  </si>
  <si>
    <t>Jumlah Total</t>
  </si>
  <si>
    <t>: BAWANG MERAH</t>
  </si>
  <si>
    <t>Bawang Merah</t>
  </si>
  <si>
    <t>Bawang Putih</t>
  </si>
  <si>
    <t>Kembang Kol</t>
  </si>
  <si>
    <t>Kentang</t>
  </si>
  <si>
    <t>Kubis</t>
  </si>
  <si>
    <t>Wortel</t>
  </si>
  <si>
    <t>Cabai Besar/TW/ Teropong</t>
  </si>
  <si>
    <t>Cabai Keriting</t>
  </si>
  <si>
    <t>Jamur Tiram</t>
  </si>
  <si>
    <t>Jamur Merang</t>
  </si>
  <si>
    <t>Jamur Lainnya</t>
  </si>
  <si>
    <t>Kacang Panjang</t>
  </si>
  <si>
    <t>Mentimun</t>
  </si>
  <si>
    <t xml:space="preserve">Paprika </t>
  </si>
  <si>
    <t>Stroberi</t>
  </si>
  <si>
    <t>TAHUN 2 0 2 1</t>
  </si>
  <si>
    <t>: BAWANG PUTIH</t>
  </si>
  <si>
    <t>: KEMBANG KOL</t>
  </si>
  <si>
    <t>: KENTANG</t>
  </si>
  <si>
    <t>: KUBIS</t>
  </si>
  <si>
    <t>: WORTEL</t>
  </si>
  <si>
    <t>: CABAI BESAR/TW/TEROPONG</t>
  </si>
  <si>
    <t>: CABAI KERITING</t>
  </si>
  <si>
    <t>: JAMUR MERANG (M2)</t>
  </si>
  <si>
    <t>: JAMUR TIRAM (M2)</t>
  </si>
  <si>
    <t>: JAMUR LAINNYA (M2)</t>
  </si>
  <si>
    <t>: MENTIMUN</t>
  </si>
  <si>
    <t>: PAPRIKA</t>
  </si>
  <si>
    <t>: STROBERI</t>
  </si>
  <si>
    <t>PRODUKSI TANAMAN SAYUR - SAYURAN (Ku)</t>
  </si>
  <si>
    <t>Anggur</t>
  </si>
  <si>
    <t>Apel</t>
  </si>
  <si>
    <t>Buah Naga</t>
  </si>
  <si>
    <t>Duku/Langsat/kokosan</t>
  </si>
  <si>
    <t>Jeruk Lemon</t>
  </si>
  <si>
    <t>Jeruk Pamelo</t>
  </si>
  <si>
    <t>Jeruk Siam/Keprok</t>
  </si>
  <si>
    <t>Lengkeng</t>
  </si>
  <si>
    <t>Nangka/ Cempedak</t>
  </si>
  <si>
    <t>PRODUKSI BUAH-BUAHAN (Ku)</t>
  </si>
  <si>
    <t>Jeruk Nipis</t>
  </si>
  <si>
    <t>Laos/ Lengkuas</t>
  </si>
  <si>
    <t>Mengkudu/ Pace</t>
  </si>
  <si>
    <t>Serai</t>
  </si>
  <si>
    <t>PRODUKSI TANAMAN OBAT OBATAN (Kg)</t>
  </si>
  <si>
    <t>Luas Panen</t>
  </si>
  <si>
    <t>Produksi</t>
  </si>
  <si>
    <t>: PRODUKSI SAYURAN</t>
  </si>
  <si>
    <t>: PRODUKSI TANAM SAYURAN</t>
  </si>
  <si>
    <t>.</t>
  </si>
  <si>
    <t>Mengetahui/Menyetujui :</t>
  </si>
  <si>
    <t>KEPALA BIDANG HORTIKULTURA</t>
  </si>
  <si>
    <t>LUAS TOTAL PRODUKSI TANAMAN BUAH-BUAHAN DALAM SATUAN KUINTAL (KOLOM 1+6) =</t>
  </si>
  <si>
    <t>ku</t>
  </si>
  <si>
    <t>SONY SETIAWAN, SP, MP</t>
  </si>
  <si>
    <t>NIP. 19790119 200604 1  011</t>
  </si>
  <si>
    <t>Cabe Besar +Rawit+Keriting</t>
  </si>
  <si>
    <t>Produksi 2022</t>
  </si>
  <si>
    <t>1.137 Ton</t>
  </si>
  <si>
    <t>(Produksi 2022 - Produksi 2021) : Produksi 2021</t>
  </si>
  <si>
    <t>Pertumbuhan Produksi =</t>
  </si>
  <si>
    <t>%</t>
  </si>
  <si>
    <t>PRODUKSI TANAMAN SAYUR - SAYURAN CABAI (Ku)</t>
  </si>
  <si>
    <t>TAHUN 2 0 2 3</t>
  </si>
  <si>
    <t>: 2023</t>
  </si>
  <si>
    <t>TAHUN 2023</t>
  </si>
  <si>
    <t>Sanggau,             Februari 2024</t>
  </si>
  <si>
    <t>-</t>
  </si>
  <si>
    <t>Sanggau,                             2024</t>
  </si>
  <si>
    <t>Sanggau,                            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</si>
</sst>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name val="Tahoma"/>
      <family val="2"/>
    </font>
    <font>
      <b/>
      <u/>
      <sz val="10"/>
      <name val="Tahoma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0" borderId="0"/>
  </cellStyleXfs>
  <cellXfs count="130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164" fontId="5" fillId="0" borderId="1" xfId="1" applyNumberFormat="1" applyFont="1" applyBorder="1" applyAlignment="1">
      <alignment horizontal="right" vertical="center"/>
    </xf>
    <xf numFmtId="164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164" fontId="0" fillId="0" borderId="0" xfId="1" applyNumberFormat="1" applyFont="1" applyFill="1" applyBorder="1" applyAlignment="1">
      <alignment vertical="center"/>
    </xf>
    <xf numFmtId="43" fontId="0" fillId="0" borderId="1" xfId="1" applyNumberFormat="1" applyFont="1" applyBorder="1" applyAlignment="1">
      <alignment horizontal="right" vertical="center"/>
    </xf>
    <xf numFmtId="43" fontId="0" fillId="0" borderId="1" xfId="1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/>
    </xf>
    <xf numFmtId="43" fontId="0" fillId="3" borderId="1" xfId="1" applyNumberFormat="1" applyFont="1" applyFill="1" applyBorder="1" applyAlignment="1">
      <alignment horizontal="right" vertical="center"/>
    </xf>
    <xf numFmtId="43" fontId="0" fillId="3" borderId="2" xfId="1" applyNumberFormat="1" applyFont="1" applyFill="1" applyBorder="1" applyAlignment="1">
      <alignment horizontal="right" vertical="center"/>
    </xf>
    <xf numFmtId="43" fontId="0" fillId="0" borderId="0" xfId="0" applyNumberFormat="1"/>
    <xf numFmtId="165" fontId="0" fillId="3" borderId="1" xfId="1" applyNumberFormat="1" applyFont="1" applyFill="1" applyBorder="1" applyAlignment="1">
      <alignment horizontal="right" vertical="center"/>
    </xf>
    <xf numFmtId="43" fontId="0" fillId="4" borderId="1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64" fontId="0" fillId="6" borderId="1" xfId="1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5" fillId="8" borderId="1" xfId="1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49" fontId="8" fillId="2" borderId="7" xfId="0" applyNumberFormat="1" applyFont="1" applyFill="1" applyBorder="1" applyAlignment="1">
      <alignment horizontal="center" vertical="center"/>
    </xf>
    <xf numFmtId="41" fontId="13" fillId="0" borderId="0" xfId="2" applyFont="1" applyBorder="1" applyAlignment="1">
      <alignment vertical="top"/>
    </xf>
    <xf numFmtId="41" fontId="12" fillId="0" borderId="0" xfId="2" applyFont="1" applyBorder="1" applyAlignment="1">
      <alignment vertical="top"/>
    </xf>
    <xf numFmtId="41" fontId="14" fillId="0" borderId="0" xfId="2" applyFont="1" applyBorder="1" applyAlignment="1">
      <alignment vertical="top"/>
    </xf>
    <xf numFmtId="0" fontId="15" fillId="0" borderId="0" xfId="3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/>
    <xf numFmtId="0" fontId="8" fillId="0" borderId="0" xfId="0" applyFont="1"/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3" fontId="0" fillId="0" borderId="1" xfId="1" applyNumberFormat="1" applyFont="1" applyBorder="1" applyAlignment="1">
      <alignment vertical="center"/>
    </xf>
    <xf numFmtId="0" fontId="0" fillId="0" borderId="0" xfId="0" applyBorder="1"/>
    <xf numFmtId="49" fontId="8" fillId="2" borderId="2" xfId="0" applyNumberFormat="1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wrapText="1"/>
    </xf>
    <xf numFmtId="49" fontId="0" fillId="5" borderId="5" xfId="0" applyNumberFormat="1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/>
    </xf>
    <xf numFmtId="49" fontId="0" fillId="5" borderId="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0" fillId="0" borderId="0" xfId="0" applyNumberFormat="1" applyFill="1" applyBorder="1" applyAlignment="1">
      <alignment vertical="center"/>
    </xf>
    <xf numFmtId="43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43" fontId="0" fillId="0" borderId="0" xfId="0" applyNumberFormat="1" applyFill="1" applyBorder="1"/>
    <xf numFmtId="43" fontId="0" fillId="0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horizontal="right" vertical="center"/>
    </xf>
    <xf numFmtId="164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43" fontId="0" fillId="6" borderId="1" xfId="1" applyNumberFormat="1" applyFont="1" applyFill="1" applyBorder="1" applyAlignment="1">
      <alignment horizontal="right" vertical="center"/>
    </xf>
    <xf numFmtId="166" fontId="0" fillId="0" borderId="1" xfId="1" applyNumberFormat="1" applyFont="1" applyBorder="1" applyAlignment="1">
      <alignment horizontal="right" vertical="center"/>
    </xf>
    <xf numFmtId="164" fontId="0" fillId="0" borderId="1" xfId="1" quotePrefix="1" applyNumberFormat="1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0" fillId="6" borderId="1" xfId="0" applyNumberFormat="1" applyFill="1" applyBorder="1"/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1" fontId="12" fillId="0" borderId="0" xfId="2" applyFont="1" applyBorder="1" applyAlignment="1">
      <alignment horizontal="center" vertical="top"/>
    </xf>
    <xf numFmtId="0" fontId="16" fillId="0" borderId="0" xfId="3" applyFont="1" applyFill="1" applyBorder="1" applyAlignment="1">
      <alignment horizontal="center" vertical="top"/>
    </xf>
    <xf numFmtId="0" fontId="15" fillId="0" borderId="0" xfId="3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0" fillId="5" borderId="4" xfId="0" applyNumberFormat="1" applyFont="1" applyFill="1" applyBorder="1" applyAlignment="1">
      <alignment horizontal="center" vertical="center"/>
    </xf>
    <xf numFmtId="49" fontId="0" fillId="5" borderId="5" xfId="0" applyNumberFormat="1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wrapText="1"/>
    </xf>
    <xf numFmtId="49" fontId="0" fillId="5" borderId="5" xfId="0" applyNumberFormat="1" applyFon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 wrapText="1"/>
    </xf>
    <xf numFmtId="49" fontId="4" fillId="7" borderId="5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4">
    <cellStyle name="Comma" xfId="1" builtinId="3"/>
    <cellStyle name="Comma [0]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ST%2020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BF%20202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PH/SPH%20SBS%202021/Perkecamatan%20Perbula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"/>
      <sheetName val="F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VEMBER"/>
      <sheetName val="DESEMBER"/>
      <sheetName val="DES20"/>
      <sheetName val="Rumus"/>
      <sheetName val="Sheet1"/>
    </sheetNames>
    <sheetDataSet>
      <sheetData sheetId="0"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24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  <row r="31">
          <cell r="J31">
            <v>0</v>
          </cell>
          <cell r="K31">
            <v>0</v>
          </cell>
        </row>
        <row r="32">
          <cell r="J32">
            <v>0</v>
          </cell>
          <cell r="K32">
            <v>0</v>
          </cell>
        </row>
        <row r="33">
          <cell r="J33">
            <v>0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22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0</v>
          </cell>
          <cell r="K62">
            <v>0</v>
          </cell>
        </row>
        <row r="63">
          <cell r="J63">
            <v>0</v>
          </cell>
          <cell r="K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2</v>
          </cell>
          <cell r="K67">
            <v>0</v>
          </cell>
        </row>
        <row r="68">
          <cell r="J68">
            <v>5</v>
          </cell>
          <cell r="K68">
            <v>6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J71">
            <v>45</v>
          </cell>
          <cell r="K71">
            <v>75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6</v>
          </cell>
          <cell r="K75">
            <v>7</v>
          </cell>
        </row>
        <row r="76">
          <cell r="J76">
            <v>20</v>
          </cell>
          <cell r="K76">
            <v>5</v>
          </cell>
        </row>
        <row r="77">
          <cell r="J77">
            <v>12</v>
          </cell>
          <cell r="K77">
            <v>8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25</v>
          </cell>
          <cell r="K80">
            <v>10</v>
          </cell>
        </row>
        <row r="81">
          <cell r="J81">
            <v>30</v>
          </cell>
          <cell r="K81">
            <v>20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20</v>
          </cell>
          <cell r="K116">
            <v>10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7.5</v>
          </cell>
          <cell r="K120">
            <v>0</v>
          </cell>
        </row>
        <row r="121">
          <cell r="J121">
            <v>7.5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5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49">
          <cell r="J149">
            <v>6</v>
          </cell>
          <cell r="K149">
            <v>0</v>
          </cell>
        </row>
        <row r="150"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3</v>
          </cell>
          <cell r="K155">
            <v>0</v>
          </cell>
        </row>
        <row r="156">
          <cell r="J156">
            <v>0</v>
          </cell>
          <cell r="K156">
            <v>0</v>
          </cell>
        </row>
        <row r="157">
          <cell r="J157">
            <v>0</v>
          </cell>
          <cell r="K157">
            <v>0</v>
          </cell>
        </row>
        <row r="158">
          <cell r="J158">
            <v>0</v>
          </cell>
          <cell r="K158">
            <v>12</v>
          </cell>
        </row>
        <row r="159">
          <cell r="J159">
            <v>4</v>
          </cell>
          <cell r="K159">
            <v>8</v>
          </cell>
        </row>
        <row r="160">
          <cell r="J160">
            <v>0</v>
          </cell>
          <cell r="K160">
            <v>0</v>
          </cell>
        </row>
        <row r="161">
          <cell r="J161">
            <v>20</v>
          </cell>
          <cell r="K161">
            <v>24</v>
          </cell>
        </row>
        <row r="162">
          <cell r="J162">
            <v>0</v>
          </cell>
          <cell r="K162">
            <v>0</v>
          </cell>
        </row>
        <row r="163">
          <cell r="J163">
            <v>0</v>
          </cell>
          <cell r="K163">
            <v>0</v>
          </cell>
        </row>
        <row r="164">
          <cell r="J164">
            <v>0</v>
          </cell>
          <cell r="K164">
            <v>0</v>
          </cell>
        </row>
        <row r="165">
          <cell r="J165">
            <v>4</v>
          </cell>
          <cell r="K165">
            <v>9</v>
          </cell>
        </row>
        <row r="166">
          <cell r="J166">
            <v>6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8</v>
          </cell>
          <cell r="K170">
            <v>15</v>
          </cell>
        </row>
        <row r="171">
          <cell r="J171">
            <v>0</v>
          </cell>
          <cell r="K171">
            <v>0</v>
          </cell>
        </row>
        <row r="172">
          <cell r="J172">
            <v>0</v>
          </cell>
          <cell r="K172">
            <v>0</v>
          </cell>
        </row>
        <row r="173">
          <cell r="J173">
            <v>10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J196">
            <v>0</v>
          </cell>
          <cell r="K196">
            <v>0</v>
          </cell>
        </row>
        <row r="197">
          <cell r="J197">
            <v>0</v>
          </cell>
          <cell r="K197">
            <v>0</v>
          </cell>
        </row>
        <row r="198"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6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12</v>
          </cell>
          <cell r="K206">
            <v>3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4</v>
          </cell>
          <cell r="K210">
            <v>6</v>
          </cell>
        </row>
        <row r="211">
          <cell r="J211">
            <v>7</v>
          </cell>
          <cell r="K211">
            <v>0</v>
          </cell>
        </row>
        <row r="212">
          <cell r="J212">
            <v>6</v>
          </cell>
          <cell r="K212">
            <v>12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3</v>
          </cell>
        </row>
        <row r="216"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39">
          <cell r="J239">
            <v>7</v>
          </cell>
          <cell r="K239">
            <v>0</v>
          </cell>
        </row>
        <row r="240"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4">
          <cell r="J244">
            <v>0</v>
          </cell>
          <cell r="K244">
            <v>0</v>
          </cell>
        </row>
        <row r="245">
          <cell r="J245">
            <v>52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90</v>
          </cell>
          <cell r="K247">
            <v>0</v>
          </cell>
        </row>
        <row r="248">
          <cell r="J248">
            <v>70</v>
          </cell>
          <cell r="K248">
            <v>35</v>
          </cell>
        </row>
        <row r="249">
          <cell r="J249">
            <v>150</v>
          </cell>
          <cell r="K249">
            <v>25</v>
          </cell>
        </row>
        <row r="250">
          <cell r="J250">
            <v>80</v>
          </cell>
          <cell r="K250">
            <v>40</v>
          </cell>
        </row>
        <row r="251">
          <cell r="J251">
            <v>160</v>
          </cell>
          <cell r="K251">
            <v>200</v>
          </cell>
        </row>
        <row r="252">
          <cell r="J252">
            <v>0</v>
          </cell>
          <cell r="K252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360</v>
          </cell>
          <cell r="K255">
            <v>240</v>
          </cell>
        </row>
        <row r="256">
          <cell r="J256">
            <v>450</v>
          </cell>
          <cell r="K256">
            <v>0</v>
          </cell>
        </row>
        <row r="257">
          <cell r="J257">
            <v>480</v>
          </cell>
          <cell r="K257">
            <v>320</v>
          </cell>
        </row>
        <row r="259">
          <cell r="J259">
            <v>0</v>
          </cell>
          <cell r="K259">
            <v>0</v>
          </cell>
        </row>
        <row r="260">
          <cell r="J260">
            <v>600</v>
          </cell>
          <cell r="K260">
            <v>1000</v>
          </cell>
        </row>
        <row r="261">
          <cell r="J261">
            <v>400</v>
          </cell>
          <cell r="K261">
            <v>200</v>
          </cell>
        </row>
        <row r="262">
          <cell r="J262">
            <v>200</v>
          </cell>
          <cell r="K262">
            <v>0</v>
          </cell>
        </row>
        <row r="263">
          <cell r="J263">
            <v>500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84">
          <cell r="J284">
            <v>0</v>
          </cell>
          <cell r="K284">
            <v>0</v>
          </cell>
        </row>
        <row r="285">
          <cell r="J285">
            <v>0</v>
          </cell>
          <cell r="K285">
            <v>0</v>
          </cell>
        </row>
        <row r="286">
          <cell r="J286">
            <v>0</v>
          </cell>
          <cell r="K286">
            <v>0</v>
          </cell>
        </row>
        <row r="287">
          <cell r="J287">
            <v>0</v>
          </cell>
          <cell r="K287">
            <v>0</v>
          </cell>
        </row>
        <row r="288">
          <cell r="J288">
            <v>0</v>
          </cell>
          <cell r="K288">
            <v>0</v>
          </cell>
        </row>
        <row r="289">
          <cell r="J289">
            <v>0</v>
          </cell>
          <cell r="K289">
            <v>0</v>
          </cell>
        </row>
        <row r="290">
          <cell r="J290">
            <v>7</v>
          </cell>
          <cell r="K290">
            <v>0</v>
          </cell>
        </row>
        <row r="291">
          <cell r="J291">
            <v>0</v>
          </cell>
          <cell r="K291">
            <v>0</v>
          </cell>
        </row>
        <row r="292">
          <cell r="J292">
            <v>3</v>
          </cell>
          <cell r="K292">
            <v>6</v>
          </cell>
        </row>
        <row r="293">
          <cell r="J293">
            <v>4</v>
          </cell>
          <cell r="K293">
            <v>8</v>
          </cell>
        </row>
        <row r="294">
          <cell r="J294">
            <v>0</v>
          </cell>
          <cell r="K294">
            <v>2</v>
          </cell>
        </row>
        <row r="295">
          <cell r="J295">
            <v>0</v>
          </cell>
          <cell r="K295">
            <v>0</v>
          </cell>
        </row>
        <row r="296">
          <cell r="J296">
            <v>16</v>
          </cell>
          <cell r="K296">
            <v>24</v>
          </cell>
        </row>
        <row r="297">
          <cell r="J297">
            <v>0</v>
          </cell>
          <cell r="K297">
            <v>0</v>
          </cell>
        </row>
        <row r="298">
          <cell r="J298">
            <v>0</v>
          </cell>
          <cell r="K298">
            <v>0</v>
          </cell>
        </row>
        <row r="299">
          <cell r="J299">
            <v>0</v>
          </cell>
          <cell r="K299">
            <v>0</v>
          </cell>
        </row>
        <row r="300">
          <cell r="J300">
            <v>3</v>
          </cell>
          <cell r="K300">
            <v>5</v>
          </cell>
        </row>
        <row r="301">
          <cell r="J301">
            <v>6</v>
          </cell>
          <cell r="K301">
            <v>2</v>
          </cell>
        </row>
        <row r="302">
          <cell r="J302">
            <v>10.5</v>
          </cell>
          <cell r="K302">
            <v>2.5</v>
          </cell>
        </row>
        <row r="303">
          <cell r="J303">
            <v>0</v>
          </cell>
          <cell r="K303">
            <v>0</v>
          </cell>
        </row>
        <row r="304">
          <cell r="J304">
            <v>0</v>
          </cell>
          <cell r="K304">
            <v>0</v>
          </cell>
        </row>
        <row r="305">
          <cell r="J305">
            <v>7</v>
          </cell>
          <cell r="K305">
            <v>5</v>
          </cell>
        </row>
        <row r="306">
          <cell r="J306">
            <v>7</v>
          </cell>
          <cell r="K306">
            <v>4.5</v>
          </cell>
        </row>
        <row r="307">
          <cell r="J307">
            <v>0</v>
          </cell>
          <cell r="K307">
            <v>0</v>
          </cell>
        </row>
        <row r="308">
          <cell r="J308">
            <v>10</v>
          </cell>
          <cell r="K308">
            <v>4</v>
          </cell>
        </row>
        <row r="309">
          <cell r="J309">
            <v>0</v>
          </cell>
          <cell r="K309">
            <v>0</v>
          </cell>
        </row>
        <row r="329">
          <cell r="J329">
            <v>0</v>
          </cell>
          <cell r="K329">
            <v>0</v>
          </cell>
        </row>
        <row r="330">
          <cell r="J330">
            <v>0</v>
          </cell>
          <cell r="K330">
            <v>0</v>
          </cell>
        </row>
        <row r="331">
          <cell r="J331">
            <v>0</v>
          </cell>
          <cell r="K331">
            <v>0</v>
          </cell>
        </row>
        <row r="332">
          <cell r="J332">
            <v>0</v>
          </cell>
          <cell r="K332">
            <v>0</v>
          </cell>
        </row>
        <row r="333">
          <cell r="J333">
            <v>0</v>
          </cell>
          <cell r="K333">
            <v>0</v>
          </cell>
        </row>
        <row r="334">
          <cell r="J334">
            <v>0</v>
          </cell>
          <cell r="K334">
            <v>0</v>
          </cell>
        </row>
        <row r="335">
          <cell r="J335">
            <v>0</v>
          </cell>
          <cell r="K335">
            <v>0</v>
          </cell>
        </row>
        <row r="336">
          <cell r="J336">
            <v>0</v>
          </cell>
          <cell r="K336">
            <v>0</v>
          </cell>
        </row>
        <row r="337">
          <cell r="J337">
            <v>3</v>
          </cell>
          <cell r="K337">
            <v>0</v>
          </cell>
        </row>
        <row r="338">
          <cell r="J338">
            <v>0</v>
          </cell>
          <cell r="K338">
            <v>0</v>
          </cell>
        </row>
        <row r="339">
          <cell r="J339">
            <v>0</v>
          </cell>
          <cell r="K339">
            <v>0</v>
          </cell>
        </row>
        <row r="340">
          <cell r="J340">
            <v>0</v>
          </cell>
          <cell r="K340">
            <v>0</v>
          </cell>
        </row>
        <row r="341">
          <cell r="J341">
            <v>8</v>
          </cell>
          <cell r="K341">
            <v>32</v>
          </cell>
        </row>
        <row r="342">
          <cell r="J342">
            <v>0</v>
          </cell>
          <cell r="K342">
            <v>0</v>
          </cell>
        </row>
        <row r="343">
          <cell r="J343">
            <v>0</v>
          </cell>
          <cell r="K343">
            <v>0</v>
          </cell>
        </row>
        <row r="344">
          <cell r="J344">
            <v>0</v>
          </cell>
          <cell r="K344">
            <v>0</v>
          </cell>
        </row>
        <row r="345">
          <cell r="J345">
            <v>40</v>
          </cell>
          <cell r="K345">
            <v>160</v>
          </cell>
        </row>
        <row r="346">
          <cell r="J346">
            <v>5</v>
          </cell>
          <cell r="K346">
            <v>0</v>
          </cell>
        </row>
        <row r="347">
          <cell r="J347">
            <v>50</v>
          </cell>
          <cell r="K347">
            <v>50</v>
          </cell>
        </row>
        <row r="349">
          <cell r="J349">
            <v>0</v>
          </cell>
          <cell r="K349">
            <v>0</v>
          </cell>
        </row>
        <row r="350">
          <cell r="J350">
            <v>50</v>
          </cell>
          <cell r="K350">
            <v>70</v>
          </cell>
        </row>
        <row r="351">
          <cell r="J351">
            <v>0</v>
          </cell>
          <cell r="K351">
            <v>0</v>
          </cell>
        </row>
        <row r="352">
          <cell r="J352">
            <v>0</v>
          </cell>
          <cell r="K352">
            <v>0</v>
          </cell>
        </row>
        <row r="353">
          <cell r="J353">
            <v>0</v>
          </cell>
          <cell r="K353">
            <v>0</v>
          </cell>
        </row>
        <row r="354">
          <cell r="J354">
            <v>0</v>
          </cell>
          <cell r="K354">
            <v>0</v>
          </cell>
        </row>
        <row r="374">
          <cell r="J374">
            <v>9</v>
          </cell>
          <cell r="K374">
            <v>0</v>
          </cell>
        </row>
        <row r="375">
          <cell r="J375">
            <v>4</v>
          </cell>
          <cell r="K375">
            <v>0</v>
          </cell>
        </row>
        <row r="376">
          <cell r="J376">
            <v>0</v>
          </cell>
          <cell r="K376">
            <v>0</v>
          </cell>
        </row>
        <row r="377">
          <cell r="J377">
            <v>0</v>
          </cell>
          <cell r="K377">
            <v>0</v>
          </cell>
        </row>
        <row r="378">
          <cell r="J378">
            <v>0</v>
          </cell>
          <cell r="K378">
            <v>0</v>
          </cell>
        </row>
        <row r="379">
          <cell r="J379">
            <v>0</v>
          </cell>
          <cell r="K379">
            <v>0</v>
          </cell>
        </row>
        <row r="380">
          <cell r="J380">
            <v>6</v>
          </cell>
          <cell r="K380">
            <v>0</v>
          </cell>
        </row>
        <row r="381">
          <cell r="J381">
            <v>0</v>
          </cell>
          <cell r="K381">
            <v>0</v>
          </cell>
        </row>
        <row r="382">
          <cell r="J382">
            <v>12</v>
          </cell>
          <cell r="K382">
            <v>0</v>
          </cell>
        </row>
        <row r="383">
          <cell r="J383">
            <v>4</v>
          </cell>
          <cell r="K383">
            <v>0</v>
          </cell>
        </row>
        <row r="384">
          <cell r="J384">
            <v>0</v>
          </cell>
          <cell r="K384">
            <v>2</v>
          </cell>
        </row>
        <row r="385">
          <cell r="J385">
            <v>0</v>
          </cell>
          <cell r="K385">
            <v>2</v>
          </cell>
        </row>
        <row r="386">
          <cell r="J386">
            <v>8</v>
          </cell>
          <cell r="K386">
            <v>0</v>
          </cell>
        </row>
        <row r="387">
          <cell r="J387">
            <v>0</v>
          </cell>
          <cell r="K387">
            <v>0</v>
          </cell>
        </row>
        <row r="388">
          <cell r="J388">
            <v>0</v>
          </cell>
          <cell r="K388">
            <v>0</v>
          </cell>
        </row>
        <row r="389">
          <cell r="J389">
            <v>0</v>
          </cell>
          <cell r="K389">
            <v>0</v>
          </cell>
        </row>
        <row r="390">
          <cell r="J390">
            <v>0</v>
          </cell>
          <cell r="K390">
            <v>15</v>
          </cell>
        </row>
        <row r="391">
          <cell r="J391">
            <v>12</v>
          </cell>
          <cell r="K391">
            <v>0</v>
          </cell>
        </row>
        <row r="392">
          <cell r="J392">
            <v>0</v>
          </cell>
          <cell r="K392">
            <v>6</v>
          </cell>
        </row>
        <row r="393">
          <cell r="J393">
            <v>0</v>
          </cell>
          <cell r="K393">
            <v>0</v>
          </cell>
        </row>
        <row r="394">
          <cell r="J394">
            <v>0</v>
          </cell>
          <cell r="K394">
            <v>0</v>
          </cell>
        </row>
        <row r="395">
          <cell r="J395">
            <v>0</v>
          </cell>
          <cell r="K395">
            <v>10</v>
          </cell>
        </row>
        <row r="396">
          <cell r="J396">
            <v>0</v>
          </cell>
          <cell r="K396">
            <v>3</v>
          </cell>
        </row>
        <row r="397">
          <cell r="J397">
            <v>0</v>
          </cell>
          <cell r="K397">
            <v>0</v>
          </cell>
        </row>
        <row r="398">
          <cell r="J398">
            <v>0</v>
          </cell>
          <cell r="K398">
            <v>0</v>
          </cell>
        </row>
        <row r="399">
          <cell r="J399">
            <v>0</v>
          </cell>
          <cell r="K399">
            <v>0</v>
          </cell>
        </row>
        <row r="419">
          <cell r="J419">
            <v>0</v>
          </cell>
          <cell r="K419">
            <v>0</v>
          </cell>
        </row>
        <row r="420">
          <cell r="J420">
            <v>0</v>
          </cell>
          <cell r="K420">
            <v>0</v>
          </cell>
        </row>
        <row r="421">
          <cell r="J421">
            <v>0</v>
          </cell>
          <cell r="K421">
            <v>0</v>
          </cell>
        </row>
        <row r="422">
          <cell r="J422">
            <v>0</v>
          </cell>
          <cell r="K422">
            <v>0</v>
          </cell>
        </row>
        <row r="423">
          <cell r="J423">
            <v>0</v>
          </cell>
          <cell r="K423">
            <v>0</v>
          </cell>
        </row>
        <row r="424">
          <cell r="J424">
            <v>0</v>
          </cell>
          <cell r="K424">
            <v>0</v>
          </cell>
        </row>
        <row r="425">
          <cell r="J425">
            <v>0</v>
          </cell>
          <cell r="K425">
            <v>0</v>
          </cell>
        </row>
        <row r="426">
          <cell r="J426">
            <v>0</v>
          </cell>
          <cell r="K426">
            <v>0</v>
          </cell>
        </row>
        <row r="427">
          <cell r="J427">
            <v>15</v>
          </cell>
          <cell r="K427">
            <v>0</v>
          </cell>
        </row>
        <row r="428">
          <cell r="J428">
            <v>0</v>
          </cell>
          <cell r="K428">
            <v>0</v>
          </cell>
        </row>
        <row r="429">
          <cell r="J429">
            <v>0</v>
          </cell>
          <cell r="K429">
            <v>0</v>
          </cell>
        </row>
        <row r="430">
          <cell r="J430">
            <v>0</v>
          </cell>
          <cell r="K430">
            <v>0</v>
          </cell>
        </row>
        <row r="431">
          <cell r="J431">
            <v>20</v>
          </cell>
          <cell r="K431">
            <v>30</v>
          </cell>
        </row>
        <row r="432">
          <cell r="J432">
            <v>0</v>
          </cell>
          <cell r="K432">
            <v>0</v>
          </cell>
        </row>
        <row r="433">
          <cell r="J433">
            <v>0</v>
          </cell>
          <cell r="K433">
            <v>0</v>
          </cell>
        </row>
        <row r="434">
          <cell r="J434">
            <v>0</v>
          </cell>
          <cell r="K434">
            <v>0</v>
          </cell>
        </row>
        <row r="435">
          <cell r="J435">
            <v>27</v>
          </cell>
          <cell r="K435">
            <v>0</v>
          </cell>
        </row>
        <row r="436">
          <cell r="J436">
            <v>15</v>
          </cell>
          <cell r="K436">
            <v>0</v>
          </cell>
        </row>
        <row r="437">
          <cell r="J437">
            <v>32</v>
          </cell>
          <cell r="K437">
            <v>0</v>
          </cell>
        </row>
        <row r="438">
          <cell r="J438">
            <v>0</v>
          </cell>
          <cell r="K438">
            <v>0</v>
          </cell>
        </row>
        <row r="439">
          <cell r="J439">
            <v>0</v>
          </cell>
          <cell r="K439">
            <v>0</v>
          </cell>
        </row>
        <row r="440">
          <cell r="J440">
            <v>5</v>
          </cell>
          <cell r="K440">
            <v>0</v>
          </cell>
        </row>
        <row r="441">
          <cell r="J441">
            <v>0</v>
          </cell>
          <cell r="K441">
            <v>0</v>
          </cell>
        </row>
        <row r="442">
          <cell r="J442">
            <v>0</v>
          </cell>
          <cell r="K442">
            <v>0</v>
          </cell>
        </row>
        <row r="443">
          <cell r="J443">
            <v>0</v>
          </cell>
          <cell r="K443">
            <v>0</v>
          </cell>
        </row>
        <row r="444">
          <cell r="J444">
            <v>0</v>
          </cell>
          <cell r="K444">
            <v>0</v>
          </cell>
        </row>
        <row r="464">
          <cell r="J464">
            <v>0</v>
          </cell>
          <cell r="K464">
            <v>0</v>
          </cell>
        </row>
        <row r="465">
          <cell r="J465">
            <v>0</v>
          </cell>
          <cell r="K465">
            <v>0</v>
          </cell>
        </row>
        <row r="466">
          <cell r="J466">
            <v>0</v>
          </cell>
          <cell r="K466">
            <v>0</v>
          </cell>
        </row>
        <row r="467">
          <cell r="J467">
            <v>0</v>
          </cell>
          <cell r="K467">
            <v>0</v>
          </cell>
        </row>
        <row r="468">
          <cell r="J468">
            <v>0</v>
          </cell>
          <cell r="K468">
            <v>0</v>
          </cell>
        </row>
        <row r="469">
          <cell r="J469">
            <v>0</v>
          </cell>
          <cell r="K469">
            <v>0</v>
          </cell>
        </row>
        <row r="470">
          <cell r="J470">
            <v>0</v>
          </cell>
          <cell r="K470">
            <v>0</v>
          </cell>
        </row>
        <row r="471">
          <cell r="J471">
            <v>0</v>
          </cell>
          <cell r="K471">
            <v>0</v>
          </cell>
        </row>
        <row r="472">
          <cell r="J472">
            <v>0</v>
          </cell>
          <cell r="K472">
            <v>0</v>
          </cell>
        </row>
        <row r="473">
          <cell r="J473">
            <v>0</v>
          </cell>
          <cell r="K473">
            <v>0</v>
          </cell>
        </row>
        <row r="474">
          <cell r="J474">
            <v>0</v>
          </cell>
          <cell r="K474">
            <v>0</v>
          </cell>
        </row>
        <row r="475">
          <cell r="J475">
            <v>0</v>
          </cell>
          <cell r="K475">
            <v>0</v>
          </cell>
        </row>
        <row r="476">
          <cell r="J476">
            <v>0</v>
          </cell>
          <cell r="K476">
            <v>15</v>
          </cell>
        </row>
        <row r="477">
          <cell r="J477">
            <v>0</v>
          </cell>
          <cell r="K477">
            <v>0</v>
          </cell>
        </row>
        <row r="478">
          <cell r="J478">
            <v>0</v>
          </cell>
          <cell r="K478">
            <v>0</v>
          </cell>
        </row>
        <row r="479">
          <cell r="J479">
            <v>0</v>
          </cell>
          <cell r="K479">
            <v>0</v>
          </cell>
        </row>
        <row r="480">
          <cell r="J480">
            <v>0</v>
          </cell>
          <cell r="K480">
            <v>0</v>
          </cell>
        </row>
        <row r="481">
          <cell r="J481">
            <v>0</v>
          </cell>
          <cell r="K481">
            <v>0</v>
          </cell>
        </row>
        <row r="482">
          <cell r="J482">
            <v>0</v>
          </cell>
          <cell r="K482">
            <v>800</v>
          </cell>
        </row>
        <row r="484">
          <cell r="J484">
            <v>0</v>
          </cell>
          <cell r="K484">
            <v>0</v>
          </cell>
        </row>
        <row r="485">
          <cell r="J485">
            <v>0</v>
          </cell>
          <cell r="K485">
            <v>5</v>
          </cell>
        </row>
        <row r="486">
          <cell r="J486">
            <v>0</v>
          </cell>
          <cell r="K486">
            <v>0</v>
          </cell>
        </row>
        <row r="487">
          <cell r="J487">
            <v>0</v>
          </cell>
          <cell r="K487">
            <v>0</v>
          </cell>
        </row>
        <row r="488">
          <cell r="J488">
            <v>0</v>
          </cell>
          <cell r="K488">
            <v>0</v>
          </cell>
        </row>
        <row r="489">
          <cell r="J489">
            <v>0</v>
          </cell>
          <cell r="K489">
            <v>0</v>
          </cell>
        </row>
        <row r="509">
          <cell r="J509">
            <v>0</v>
          </cell>
          <cell r="K509">
            <v>0</v>
          </cell>
        </row>
        <row r="510">
          <cell r="J510">
            <v>0</v>
          </cell>
          <cell r="K510">
            <v>0</v>
          </cell>
        </row>
        <row r="511">
          <cell r="J511">
            <v>0</v>
          </cell>
          <cell r="K511">
            <v>0</v>
          </cell>
        </row>
        <row r="512">
          <cell r="J512">
            <v>0</v>
          </cell>
          <cell r="K512">
            <v>0</v>
          </cell>
        </row>
        <row r="513">
          <cell r="J513">
            <v>0</v>
          </cell>
          <cell r="K513">
            <v>0</v>
          </cell>
        </row>
        <row r="514">
          <cell r="J514">
            <v>0</v>
          </cell>
          <cell r="K514">
            <v>0</v>
          </cell>
        </row>
        <row r="515">
          <cell r="J515">
            <v>7</v>
          </cell>
          <cell r="K515">
            <v>0</v>
          </cell>
        </row>
        <row r="516">
          <cell r="J516">
            <v>0</v>
          </cell>
          <cell r="K516">
            <v>0</v>
          </cell>
        </row>
        <row r="517">
          <cell r="J517">
            <v>0</v>
          </cell>
          <cell r="K517">
            <v>0</v>
          </cell>
        </row>
        <row r="518">
          <cell r="J518">
            <v>0</v>
          </cell>
          <cell r="K518">
            <v>0</v>
          </cell>
        </row>
        <row r="519">
          <cell r="J519">
            <v>0</v>
          </cell>
          <cell r="K519">
            <v>0</v>
          </cell>
        </row>
        <row r="520">
          <cell r="J520">
            <v>0</v>
          </cell>
          <cell r="K520">
            <v>0</v>
          </cell>
        </row>
        <row r="521">
          <cell r="J521">
            <v>4</v>
          </cell>
          <cell r="K521">
            <v>21</v>
          </cell>
        </row>
        <row r="522">
          <cell r="J522">
            <v>0</v>
          </cell>
          <cell r="K522">
            <v>0</v>
          </cell>
        </row>
        <row r="523">
          <cell r="J523">
            <v>0</v>
          </cell>
          <cell r="K523">
            <v>0</v>
          </cell>
        </row>
        <row r="524">
          <cell r="J524">
            <v>0</v>
          </cell>
          <cell r="K524">
            <v>0</v>
          </cell>
        </row>
        <row r="525">
          <cell r="J525">
            <v>0</v>
          </cell>
          <cell r="K525">
            <v>10</v>
          </cell>
        </row>
        <row r="526">
          <cell r="J526">
            <v>5</v>
          </cell>
          <cell r="K526">
            <v>0</v>
          </cell>
        </row>
        <row r="527">
          <cell r="J527">
            <v>5</v>
          </cell>
          <cell r="K527">
            <v>6</v>
          </cell>
        </row>
        <row r="528">
          <cell r="J528">
            <v>0</v>
          </cell>
          <cell r="K528">
            <v>0</v>
          </cell>
        </row>
        <row r="529">
          <cell r="J529">
            <v>0</v>
          </cell>
          <cell r="K529">
            <v>0</v>
          </cell>
        </row>
        <row r="530">
          <cell r="J530">
            <v>0</v>
          </cell>
          <cell r="K530">
            <v>0</v>
          </cell>
        </row>
        <row r="531">
          <cell r="J531">
            <v>0</v>
          </cell>
          <cell r="K531">
            <v>0</v>
          </cell>
        </row>
        <row r="532">
          <cell r="J532">
            <v>0</v>
          </cell>
          <cell r="K532">
            <v>0</v>
          </cell>
        </row>
        <row r="533">
          <cell r="J533">
            <v>0</v>
          </cell>
          <cell r="K533">
            <v>0</v>
          </cell>
        </row>
        <row r="534">
          <cell r="J534">
            <v>0</v>
          </cell>
          <cell r="K534">
            <v>0</v>
          </cell>
        </row>
        <row r="554">
          <cell r="J554">
            <v>6</v>
          </cell>
          <cell r="K554">
            <v>0</v>
          </cell>
        </row>
        <row r="555">
          <cell r="J555">
            <v>0</v>
          </cell>
          <cell r="K555">
            <v>0</v>
          </cell>
        </row>
        <row r="556">
          <cell r="J556">
            <v>0</v>
          </cell>
          <cell r="K556">
            <v>0</v>
          </cell>
        </row>
        <row r="557">
          <cell r="J557">
            <v>0</v>
          </cell>
          <cell r="K557">
            <v>0</v>
          </cell>
        </row>
        <row r="558">
          <cell r="J558">
            <v>0</v>
          </cell>
          <cell r="K558">
            <v>0</v>
          </cell>
        </row>
        <row r="559">
          <cell r="J559">
            <v>0</v>
          </cell>
          <cell r="K559">
            <v>0</v>
          </cell>
        </row>
        <row r="560">
          <cell r="J560">
            <v>15</v>
          </cell>
          <cell r="K560">
            <v>0</v>
          </cell>
        </row>
        <row r="561">
          <cell r="J561">
            <v>0</v>
          </cell>
          <cell r="K561">
            <v>0</v>
          </cell>
        </row>
        <row r="562">
          <cell r="J562">
            <v>6</v>
          </cell>
          <cell r="K562">
            <v>6</v>
          </cell>
        </row>
        <row r="563">
          <cell r="J563">
            <v>0</v>
          </cell>
          <cell r="K563">
            <v>8</v>
          </cell>
        </row>
        <row r="564">
          <cell r="J564">
            <v>8</v>
          </cell>
          <cell r="K564">
            <v>10</v>
          </cell>
        </row>
        <row r="565">
          <cell r="J565">
            <v>4</v>
          </cell>
          <cell r="K565">
            <v>8</v>
          </cell>
        </row>
        <row r="566">
          <cell r="J566">
            <v>12</v>
          </cell>
          <cell r="K566">
            <v>12</v>
          </cell>
        </row>
        <row r="567">
          <cell r="J567">
            <v>0</v>
          </cell>
          <cell r="K567">
            <v>1</v>
          </cell>
        </row>
        <row r="568">
          <cell r="J568">
            <v>0</v>
          </cell>
          <cell r="K568">
            <v>0</v>
          </cell>
        </row>
        <row r="569">
          <cell r="J569">
            <v>0</v>
          </cell>
          <cell r="K569">
            <v>0</v>
          </cell>
        </row>
        <row r="570">
          <cell r="J570">
            <v>0</v>
          </cell>
          <cell r="K570">
            <v>24</v>
          </cell>
        </row>
        <row r="571">
          <cell r="J571">
            <v>9</v>
          </cell>
          <cell r="K571">
            <v>0</v>
          </cell>
        </row>
        <row r="572">
          <cell r="J572">
            <v>20</v>
          </cell>
          <cell r="K572">
            <v>4</v>
          </cell>
        </row>
        <row r="574">
          <cell r="J574">
            <v>0</v>
          </cell>
          <cell r="K574">
            <v>0</v>
          </cell>
        </row>
        <row r="575">
          <cell r="J575">
            <v>0</v>
          </cell>
          <cell r="K575">
            <v>28</v>
          </cell>
        </row>
        <row r="576">
          <cell r="J576">
            <v>0</v>
          </cell>
          <cell r="K576">
            <v>9</v>
          </cell>
        </row>
        <row r="577">
          <cell r="J577">
            <v>0</v>
          </cell>
          <cell r="K577">
            <v>0</v>
          </cell>
        </row>
        <row r="578">
          <cell r="J578">
            <v>0</v>
          </cell>
          <cell r="K578">
            <v>0</v>
          </cell>
        </row>
        <row r="579">
          <cell r="J579">
            <v>0</v>
          </cell>
          <cell r="K579">
            <v>0</v>
          </cell>
        </row>
        <row r="599">
          <cell r="J599">
            <v>0</v>
          </cell>
          <cell r="K599">
            <v>0</v>
          </cell>
        </row>
        <row r="600">
          <cell r="J600">
            <v>0</v>
          </cell>
          <cell r="K600">
            <v>0</v>
          </cell>
        </row>
        <row r="601">
          <cell r="J601">
            <v>0</v>
          </cell>
          <cell r="K601">
            <v>0</v>
          </cell>
        </row>
        <row r="602">
          <cell r="J602">
            <v>0</v>
          </cell>
          <cell r="K602">
            <v>0</v>
          </cell>
        </row>
        <row r="603">
          <cell r="J603">
            <v>0</v>
          </cell>
          <cell r="K603">
            <v>0</v>
          </cell>
        </row>
        <row r="604">
          <cell r="J604">
            <v>0</v>
          </cell>
          <cell r="K604">
            <v>0</v>
          </cell>
        </row>
        <row r="605">
          <cell r="J605">
            <v>6</v>
          </cell>
          <cell r="K605">
            <v>0</v>
          </cell>
        </row>
        <row r="606">
          <cell r="J606">
            <v>0</v>
          </cell>
          <cell r="K606">
            <v>0</v>
          </cell>
        </row>
        <row r="607">
          <cell r="J607">
            <v>2</v>
          </cell>
          <cell r="K607">
            <v>0</v>
          </cell>
        </row>
        <row r="608">
          <cell r="J608">
            <v>0</v>
          </cell>
          <cell r="K608">
            <v>0</v>
          </cell>
        </row>
        <row r="609">
          <cell r="J609">
            <v>0</v>
          </cell>
          <cell r="K609">
            <v>0</v>
          </cell>
        </row>
        <row r="610">
          <cell r="J610">
            <v>0</v>
          </cell>
          <cell r="K610">
            <v>0</v>
          </cell>
        </row>
        <row r="611">
          <cell r="J611">
            <v>0</v>
          </cell>
          <cell r="K611">
            <v>8</v>
          </cell>
        </row>
        <row r="612">
          <cell r="J612">
            <v>0</v>
          </cell>
          <cell r="K612">
            <v>0</v>
          </cell>
        </row>
        <row r="613">
          <cell r="J613">
            <v>0</v>
          </cell>
          <cell r="K613">
            <v>0</v>
          </cell>
        </row>
        <row r="614">
          <cell r="J614">
            <v>0</v>
          </cell>
          <cell r="K614">
            <v>0</v>
          </cell>
        </row>
        <row r="615">
          <cell r="J615">
            <v>0</v>
          </cell>
          <cell r="K615">
            <v>8</v>
          </cell>
        </row>
        <row r="616">
          <cell r="J616">
            <v>6</v>
          </cell>
          <cell r="K616">
            <v>0</v>
          </cell>
        </row>
        <row r="617">
          <cell r="J617">
            <v>0</v>
          </cell>
          <cell r="K617">
            <v>10</v>
          </cell>
        </row>
        <row r="619">
          <cell r="J619">
            <v>0</v>
          </cell>
          <cell r="K619">
            <v>0</v>
          </cell>
        </row>
        <row r="620">
          <cell r="J620">
            <v>0</v>
          </cell>
          <cell r="K620">
            <v>12</v>
          </cell>
        </row>
        <row r="621">
          <cell r="J621">
            <v>0</v>
          </cell>
          <cell r="K621">
            <v>0</v>
          </cell>
        </row>
        <row r="622">
          <cell r="J622">
            <v>0</v>
          </cell>
          <cell r="K622">
            <v>0</v>
          </cell>
        </row>
        <row r="623">
          <cell r="J623">
            <v>0</v>
          </cell>
          <cell r="K623">
            <v>0</v>
          </cell>
        </row>
        <row r="624">
          <cell r="J624">
            <v>0</v>
          </cell>
          <cell r="K624">
            <v>0</v>
          </cell>
        </row>
        <row r="644">
          <cell r="J644">
            <v>0</v>
          </cell>
          <cell r="K644">
            <v>0</v>
          </cell>
        </row>
        <row r="645">
          <cell r="J645">
            <v>0</v>
          </cell>
          <cell r="K645">
            <v>0</v>
          </cell>
        </row>
        <row r="646">
          <cell r="J646">
            <v>0</v>
          </cell>
          <cell r="K646">
            <v>0</v>
          </cell>
        </row>
        <row r="647">
          <cell r="J647">
            <v>0</v>
          </cell>
          <cell r="K647">
            <v>0</v>
          </cell>
        </row>
        <row r="648">
          <cell r="J648">
            <v>0</v>
          </cell>
          <cell r="K648">
            <v>0</v>
          </cell>
        </row>
        <row r="649">
          <cell r="J649">
            <v>0</v>
          </cell>
          <cell r="K649">
            <v>0</v>
          </cell>
        </row>
        <row r="650">
          <cell r="J650">
            <v>0</v>
          </cell>
          <cell r="K650">
            <v>0</v>
          </cell>
        </row>
        <row r="651">
          <cell r="J651">
            <v>0</v>
          </cell>
          <cell r="K651">
            <v>0</v>
          </cell>
        </row>
        <row r="652">
          <cell r="J652">
            <v>8</v>
          </cell>
          <cell r="K652">
            <v>0</v>
          </cell>
        </row>
        <row r="653">
          <cell r="J653">
            <v>0</v>
          </cell>
          <cell r="K653">
            <v>0</v>
          </cell>
        </row>
        <row r="654">
          <cell r="J654">
            <v>0</v>
          </cell>
          <cell r="K654">
            <v>0</v>
          </cell>
        </row>
        <row r="655">
          <cell r="J655">
            <v>0</v>
          </cell>
          <cell r="K655">
            <v>0</v>
          </cell>
        </row>
        <row r="656">
          <cell r="J656">
            <v>0</v>
          </cell>
          <cell r="K656">
            <v>8</v>
          </cell>
        </row>
        <row r="657">
          <cell r="J657">
            <v>0</v>
          </cell>
          <cell r="K657">
            <v>0</v>
          </cell>
        </row>
        <row r="658">
          <cell r="J658">
            <v>0</v>
          </cell>
          <cell r="K658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0</v>
          </cell>
          <cell r="K660">
            <v>0</v>
          </cell>
        </row>
        <row r="661">
          <cell r="J661">
            <v>0</v>
          </cell>
          <cell r="K661">
            <v>0</v>
          </cell>
        </row>
        <row r="662">
          <cell r="J662">
            <v>0</v>
          </cell>
          <cell r="K662">
            <v>0</v>
          </cell>
        </row>
        <row r="664">
          <cell r="J664">
            <v>0</v>
          </cell>
          <cell r="K664">
            <v>0</v>
          </cell>
        </row>
        <row r="665">
          <cell r="J665">
            <v>0</v>
          </cell>
          <cell r="K665">
            <v>0</v>
          </cell>
        </row>
        <row r="666">
          <cell r="J666">
            <v>0</v>
          </cell>
          <cell r="K666">
            <v>0</v>
          </cell>
        </row>
        <row r="667">
          <cell r="J667">
            <v>0</v>
          </cell>
          <cell r="K667">
            <v>0</v>
          </cell>
        </row>
        <row r="668">
          <cell r="J668">
            <v>0</v>
          </cell>
          <cell r="K668">
            <v>0</v>
          </cell>
        </row>
        <row r="669">
          <cell r="J669">
            <v>0</v>
          </cell>
          <cell r="K669">
            <v>0</v>
          </cell>
        </row>
      </sheetData>
      <sheetData sheetId="1"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24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  <row r="31">
          <cell r="J31">
            <v>0</v>
          </cell>
          <cell r="K31">
            <v>0</v>
          </cell>
        </row>
        <row r="32">
          <cell r="J32">
            <v>0</v>
          </cell>
          <cell r="K32">
            <v>0</v>
          </cell>
        </row>
        <row r="33">
          <cell r="J33">
            <v>0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22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0</v>
          </cell>
          <cell r="K62">
            <v>0</v>
          </cell>
        </row>
        <row r="63">
          <cell r="J63">
            <v>0</v>
          </cell>
          <cell r="K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2</v>
          </cell>
          <cell r="K67">
            <v>0</v>
          </cell>
        </row>
        <row r="68">
          <cell r="J68">
            <v>0</v>
          </cell>
          <cell r="K68">
            <v>6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J71">
            <v>45</v>
          </cell>
          <cell r="K71">
            <v>75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6</v>
          </cell>
          <cell r="K75">
            <v>7</v>
          </cell>
        </row>
        <row r="76">
          <cell r="J76">
            <v>20</v>
          </cell>
          <cell r="K76">
            <v>0</v>
          </cell>
        </row>
        <row r="77">
          <cell r="J77">
            <v>12</v>
          </cell>
          <cell r="K77">
            <v>8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25</v>
          </cell>
          <cell r="K80">
            <v>10</v>
          </cell>
        </row>
        <row r="81">
          <cell r="J81">
            <v>30</v>
          </cell>
          <cell r="K81">
            <v>20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10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49">
          <cell r="J149">
            <v>0</v>
          </cell>
          <cell r="K149">
            <v>0</v>
          </cell>
        </row>
        <row r="150"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3</v>
          </cell>
          <cell r="K155">
            <v>0</v>
          </cell>
        </row>
        <row r="156">
          <cell r="J156">
            <v>0</v>
          </cell>
          <cell r="K156">
            <v>0</v>
          </cell>
        </row>
        <row r="157">
          <cell r="J157">
            <v>6</v>
          </cell>
          <cell r="K157">
            <v>0</v>
          </cell>
        </row>
        <row r="158">
          <cell r="J158">
            <v>4</v>
          </cell>
          <cell r="K158">
            <v>16</v>
          </cell>
        </row>
        <row r="159">
          <cell r="J159">
            <v>0</v>
          </cell>
          <cell r="K159">
            <v>4</v>
          </cell>
        </row>
        <row r="160">
          <cell r="J160">
            <v>0</v>
          </cell>
          <cell r="K160">
            <v>0</v>
          </cell>
        </row>
        <row r="161">
          <cell r="J161">
            <v>0</v>
          </cell>
          <cell r="K161">
            <v>24</v>
          </cell>
        </row>
        <row r="162">
          <cell r="J162">
            <v>0</v>
          </cell>
          <cell r="K162">
            <v>0</v>
          </cell>
        </row>
        <row r="163">
          <cell r="J163">
            <v>0</v>
          </cell>
          <cell r="K163">
            <v>0</v>
          </cell>
        </row>
        <row r="164">
          <cell r="J164">
            <v>0</v>
          </cell>
          <cell r="K164">
            <v>0</v>
          </cell>
        </row>
        <row r="165">
          <cell r="J165">
            <v>4</v>
          </cell>
          <cell r="K165">
            <v>12</v>
          </cell>
        </row>
        <row r="166">
          <cell r="J166">
            <v>4</v>
          </cell>
          <cell r="K166">
            <v>0</v>
          </cell>
        </row>
        <row r="167">
          <cell r="J167">
            <v>3</v>
          </cell>
          <cell r="K167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20</v>
          </cell>
        </row>
        <row r="171">
          <cell r="J171">
            <v>0</v>
          </cell>
          <cell r="K171">
            <v>0</v>
          </cell>
        </row>
        <row r="172">
          <cell r="J172">
            <v>0</v>
          </cell>
          <cell r="K172">
            <v>0</v>
          </cell>
        </row>
        <row r="173">
          <cell r="J173">
            <v>4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J196">
            <v>0</v>
          </cell>
          <cell r="K196">
            <v>0</v>
          </cell>
        </row>
        <row r="197">
          <cell r="J197">
            <v>0</v>
          </cell>
          <cell r="K197">
            <v>0</v>
          </cell>
        </row>
        <row r="198"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4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2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4</v>
          </cell>
          <cell r="K210">
            <v>0</v>
          </cell>
        </row>
        <row r="211">
          <cell r="J211">
            <v>4</v>
          </cell>
          <cell r="K211">
            <v>0</v>
          </cell>
        </row>
        <row r="212">
          <cell r="J212">
            <v>7</v>
          </cell>
          <cell r="K212">
            <v>0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4</v>
          </cell>
        </row>
        <row r="216"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39">
          <cell r="J239">
            <v>3</v>
          </cell>
          <cell r="K239">
            <v>0</v>
          </cell>
        </row>
        <row r="240"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4">
          <cell r="J244">
            <v>0</v>
          </cell>
          <cell r="K244">
            <v>0</v>
          </cell>
        </row>
        <row r="245">
          <cell r="J245">
            <v>12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60</v>
          </cell>
          <cell r="K247">
            <v>15</v>
          </cell>
        </row>
        <row r="248">
          <cell r="J248">
            <v>70</v>
          </cell>
          <cell r="K248">
            <v>35</v>
          </cell>
        </row>
        <row r="249">
          <cell r="J249">
            <v>45</v>
          </cell>
          <cell r="K249">
            <v>175</v>
          </cell>
        </row>
        <row r="250">
          <cell r="J250">
            <v>0</v>
          </cell>
          <cell r="K250">
            <v>80</v>
          </cell>
        </row>
        <row r="251">
          <cell r="J251">
            <v>40</v>
          </cell>
          <cell r="K251">
            <v>240</v>
          </cell>
        </row>
        <row r="252">
          <cell r="J252">
            <v>0</v>
          </cell>
          <cell r="K252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120</v>
          </cell>
          <cell r="K255">
            <v>480</v>
          </cell>
        </row>
        <row r="256">
          <cell r="J256">
            <v>300</v>
          </cell>
          <cell r="K256">
            <v>0</v>
          </cell>
        </row>
        <row r="257">
          <cell r="J257">
            <v>185</v>
          </cell>
          <cell r="K257">
            <v>320</v>
          </cell>
        </row>
        <row r="259">
          <cell r="J259">
            <v>0</v>
          </cell>
          <cell r="K259">
            <v>0</v>
          </cell>
        </row>
        <row r="260">
          <cell r="J260">
            <v>600</v>
          </cell>
          <cell r="K260">
            <v>600</v>
          </cell>
        </row>
        <row r="261">
          <cell r="J261">
            <v>400</v>
          </cell>
          <cell r="K261">
            <v>200</v>
          </cell>
        </row>
        <row r="262">
          <cell r="J262">
            <v>400</v>
          </cell>
          <cell r="K262">
            <v>0</v>
          </cell>
        </row>
        <row r="263">
          <cell r="J263">
            <v>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84">
          <cell r="J284">
            <v>0</v>
          </cell>
          <cell r="K284">
            <v>0</v>
          </cell>
        </row>
        <row r="285">
          <cell r="J285">
            <v>0</v>
          </cell>
          <cell r="K285">
            <v>0</v>
          </cell>
        </row>
        <row r="286">
          <cell r="J286">
            <v>0</v>
          </cell>
          <cell r="K286">
            <v>0</v>
          </cell>
        </row>
        <row r="287">
          <cell r="J287">
            <v>0</v>
          </cell>
          <cell r="K287">
            <v>0</v>
          </cell>
        </row>
        <row r="288">
          <cell r="J288">
            <v>0</v>
          </cell>
          <cell r="K288">
            <v>0</v>
          </cell>
        </row>
        <row r="289">
          <cell r="J289">
            <v>0</v>
          </cell>
          <cell r="K289">
            <v>0</v>
          </cell>
        </row>
        <row r="290">
          <cell r="J290">
            <v>13.2</v>
          </cell>
          <cell r="K290">
            <v>0</v>
          </cell>
        </row>
        <row r="291">
          <cell r="J291">
            <v>0</v>
          </cell>
          <cell r="K291">
            <v>0</v>
          </cell>
        </row>
        <row r="292">
          <cell r="J292">
            <v>7.5</v>
          </cell>
          <cell r="K292">
            <v>4</v>
          </cell>
        </row>
        <row r="293">
          <cell r="J293">
            <v>6</v>
          </cell>
          <cell r="K293">
            <v>3</v>
          </cell>
        </row>
        <row r="294">
          <cell r="J294">
            <v>2</v>
          </cell>
          <cell r="K294">
            <v>7</v>
          </cell>
        </row>
        <row r="295">
          <cell r="J295">
            <v>0</v>
          </cell>
          <cell r="K295">
            <v>0</v>
          </cell>
        </row>
        <row r="296">
          <cell r="J296">
            <v>8</v>
          </cell>
          <cell r="K296">
            <v>30</v>
          </cell>
        </row>
        <row r="297">
          <cell r="J297">
            <v>0</v>
          </cell>
          <cell r="K297">
            <v>0</v>
          </cell>
        </row>
        <row r="298">
          <cell r="J298">
            <v>0</v>
          </cell>
          <cell r="K298">
            <v>0</v>
          </cell>
        </row>
        <row r="299">
          <cell r="J299">
            <v>0</v>
          </cell>
          <cell r="K299">
            <v>0</v>
          </cell>
        </row>
        <row r="300">
          <cell r="J300">
            <v>3</v>
          </cell>
          <cell r="K300">
            <v>9</v>
          </cell>
        </row>
        <row r="301">
          <cell r="J301">
            <v>3</v>
          </cell>
          <cell r="K301">
            <v>6</v>
          </cell>
        </row>
        <row r="302">
          <cell r="J302">
            <v>6</v>
          </cell>
          <cell r="K302">
            <v>6.5</v>
          </cell>
        </row>
        <row r="303">
          <cell r="J303">
            <v>0</v>
          </cell>
          <cell r="K303">
            <v>0</v>
          </cell>
        </row>
        <row r="304">
          <cell r="J304">
            <v>0</v>
          </cell>
          <cell r="K304">
            <v>0</v>
          </cell>
        </row>
        <row r="305">
          <cell r="J305">
            <v>4.5</v>
          </cell>
          <cell r="K305">
            <v>15</v>
          </cell>
        </row>
        <row r="306">
          <cell r="J306">
            <v>3</v>
          </cell>
          <cell r="K306">
            <v>4.5</v>
          </cell>
        </row>
        <row r="307">
          <cell r="J307">
            <v>0</v>
          </cell>
          <cell r="K307">
            <v>0</v>
          </cell>
        </row>
        <row r="308">
          <cell r="J308">
            <v>4</v>
          </cell>
          <cell r="K308">
            <v>0</v>
          </cell>
        </row>
        <row r="309">
          <cell r="J309">
            <v>0</v>
          </cell>
          <cell r="K309">
            <v>0</v>
          </cell>
        </row>
        <row r="329">
          <cell r="J329">
            <v>0</v>
          </cell>
          <cell r="K329">
            <v>0</v>
          </cell>
        </row>
        <row r="330">
          <cell r="J330">
            <v>0</v>
          </cell>
          <cell r="K330">
            <v>0</v>
          </cell>
        </row>
        <row r="331">
          <cell r="J331">
            <v>0</v>
          </cell>
          <cell r="K331">
            <v>0</v>
          </cell>
        </row>
        <row r="332">
          <cell r="J332">
            <v>0</v>
          </cell>
          <cell r="K332">
            <v>0</v>
          </cell>
        </row>
        <row r="333">
          <cell r="J333">
            <v>0</v>
          </cell>
          <cell r="K333">
            <v>0</v>
          </cell>
        </row>
        <row r="334">
          <cell r="J334">
            <v>0</v>
          </cell>
          <cell r="K334">
            <v>0</v>
          </cell>
        </row>
        <row r="335">
          <cell r="J335">
            <v>0</v>
          </cell>
          <cell r="K335">
            <v>0</v>
          </cell>
        </row>
        <row r="336">
          <cell r="J336">
            <v>0</v>
          </cell>
          <cell r="K336">
            <v>0</v>
          </cell>
        </row>
        <row r="337">
          <cell r="J337">
            <v>0</v>
          </cell>
          <cell r="K337">
            <v>0</v>
          </cell>
        </row>
        <row r="338">
          <cell r="J338">
            <v>0</v>
          </cell>
          <cell r="K338">
            <v>0</v>
          </cell>
        </row>
        <row r="339">
          <cell r="J339">
            <v>0</v>
          </cell>
          <cell r="K339">
            <v>0</v>
          </cell>
        </row>
        <row r="340">
          <cell r="J340">
            <v>0</v>
          </cell>
          <cell r="K340">
            <v>0</v>
          </cell>
        </row>
        <row r="341">
          <cell r="J341">
            <v>4</v>
          </cell>
          <cell r="K341">
            <v>25</v>
          </cell>
        </row>
        <row r="342">
          <cell r="J342">
            <v>0</v>
          </cell>
          <cell r="K342">
            <v>0</v>
          </cell>
        </row>
        <row r="343">
          <cell r="J343">
            <v>0</v>
          </cell>
          <cell r="K343">
            <v>0</v>
          </cell>
        </row>
        <row r="344">
          <cell r="J344">
            <v>0</v>
          </cell>
          <cell r="K344">
            <v>0</v>
          </cell>
        </row>
        <row r="345">
          <cell r="J345">
            <v>40</v>
          </cell>
          <cell r="K345">
            <v>160</v>
          </cell>
        </row>
        <row r="346">
          <cell r="J346">
            <v>0</v>
          </cell>
          <cell r="K346">
            <v>0</v>
          </cell>
        </row>
        <row r="347">
          <cell r="J347">
            <v>50</v>
          </cell>
          <cell r="K347">
            <v>50</v>
          </cell>
        </row>
        <row r="349">
          <cell r="J349">
            <v>0</v>
          </cell>
          <cell r="K349">
            <v>0</v>
          </cell>
        </row>
        <row r="350">
          <cell r="J350">
            <v>20</v>
          </cell>
          <cell r="K350">
            <v>100</v>
          </cell>
        </row>
        <row r="351">
          <cell r="J351">
            <v>0</v>
          </cell>
          <cell r="K351">
            <v>0</v>
          </cell>
        </row>
        <row r="352">
          <cell r="J352">
            <v>0</v>
          </cell>
          <cell r="K352">
            <v>0</v>
          </cell>
        </row>
        <row r="353">
          <cell r="J353">
            <v>0</v>
          </cell>
          <cell r="K353">
            <v>0</v>
          </cell>
        </row>
        <row r="354">
          <cell r="J354">
            <v>0</v>
          </cell>
          <cell r="K354">
            <v>0</v>
          </cell>
        </row>
        <row r="374">
          <cell r="J374">
            <v>15</v>
          </cell>
          <cell r="K374">
            <v>0</v>
          </cell>
        </row>
        <row r="375">
          <cell r="J375">
            <v>4</v>
          </cell>
          <cell r="K375">
            <v>0</v>
          </cell>
        </row>
        <row r="376">
          <cell r="J376">
            <v>0</v>
          </cell>
          <cell r="K376">
            <v>0</v>
          </cell>
        </row>
        <row r="377">
          <cell r="J377">
            <v>0</v>
          </cell>
          <cell r="K377">
            <v>0</v>
          </cell>
        </row>
        <row r="378">
          <cell r="J378">
            <v>0</v>
          </cell>
          <cell r="K378">
            <v>0</v>
          </cell>
        </row>
        <row r="379">
          <cell r="J379">
            <v>0</v>
          </cell>
          <cell r="K379">
            <v>0</v>
          </cell>
        </row>
        <row r="380">
          <cell r="J380">
            <v>12</v>
          </cell>
          <cell r="K380">
            <v>0</v>
          </cell>
        </row>
        <row r="381">
          <cell r="J381">
            <v>0</v>
          </cell>
          <cell r="K381">
            <v>0</v>
          </cell>
        </row>
        <row r="382">
          <cell r="J382">
            <v>12</v>
          </cell>
          <cell r="K382">
            <v>0</v>
          </cell>
        </row>
        <row r="383">
          <cell r="J383">
            <v>0</v>
          </cell>
          <cell r="K383">
            <v>0</v>
          </cell>
        </row>
        <row r="384">
          <cell r="J384">
            <v>0</v>
          </cell>
          <cell r="K384">
            <v>4</v>
          </cell>
        </row>
        <row r="385">
          <cell r="J385">
            <v>0</v>
          </cell>
          <cell r="K385">
            <v>4</v>
          </cell>
        </row>
        <row r="386">
          <cell r="J386">
            <v>0</v>
          </cell>
          <cell r="K386">
            <v>24</v>
          </cell>
        </row>
        <row r="387">
          <cell r="J387">
            <v>0</v>
          </cell>
          <cell r="K387">
            <v>0</v>
          </cell>
        </row>
        <row r="388">
          <cell r="J388">
            <v>0</v>
          </cell>
          <cell r="K388">
            <v>0</v>
          </cell>
        </row>
        <row r="389">
          <cell r="J389">
            <v>0</v>
          </cell>
          <cell r="K389">
            <v>0</v>
          </cell>
        </row>
        <row r="390">
          <cell r="J390">
            <v>0</v>
          </cell>
          <cell r="K390">
            <v>15</v>
          </cell>
        </row>
        <row r="391">
          <cell r="J391">
            <v>20</v>
          </cell>
          <cell r="K391">
            <v>0</v>
          </cell>
        </row>
        <row r="392">
          <cell r="J392">
            <v>0</v>
          </cell>
          <cell r="K392">
            <v>6</v>
          </cell>
        </row>
        <row r="393">
          <cell r="J393">
            <v>0</v>
          </cell>
          <cell r="K393">
            <v>0</v>
          </cell>
        </row>
        <row r="394">
          <cell r="J394">
            <v>0</v>
          </cell>
          <cell r="K394">
            <v>0</v>
          </cell>
        </row>
        <row r="395">
          <cell r="J395">
            <v>0</v>
          </cell>
          <cell r="K395">
            <v>10</v>
          </cell>
        </row>
        <row r="396">
          <cell r="J396">
            <v>0</v>
          </cell>
          <cell r="K396">
            <v>3</v>
          </cell>
        </row>
        <row r="397">
          <cell r="J397">
            <v>0</v>
          </cell>
          <cell r="K397">
            <v>0</v>
          </cell>
        </row>
        <row r="398">
          <cell r="J398">
            <v>0</v>
          </cell>
          <cell r="K398">
            <v>0</v>
          </cell>
        </row>
        <row r="399">
          <cell r="J399">
            <v>0</v>
          </cell>
          <cell r="K399">
            <v>0</v>
          </cell>
        </row>
        <row r="419">
          <cell r="J419">
            <v>0</v>
          </cell>
          <cell r="K419">
            <v>0</v>
          </cell>
        </row>
        <row r="420">
          <cell r="J420">
            <v>0</v>
          </cell>
          <cell r="K420">
            <v>0</v>
          </cell>
        </row>
        <row r="421">
          <cell r="J421">
            <v>0</v>
          </cell>
          <cell r="K421">
            <v>0</v>
          </cell>
        </row>
        <row r="422">
          <cell r="J422">
            <v>0</v>
          </cell>
          <cell r="K422">
            <v>0</v>
          </cell>
        </row>
        <row r="423">
          <cell r="J423">
            <v>0</v>
          </cell>
          <cell r="K423">
            <v>0</v>
          </cell>
        </row>
        <row r="424">
          <cell r="J424">
            <v>0</v>
          </cell>
          <cell r="K424">
            <v>0</v>
          </cell>
        </row>
        <row r="425">
          <cell r="J425">
            <v>0</v>
          </cell>
          <cell r="K425">
            <v>0</v>
          </cell>
        </row>
        <row r="426">
          <cell r="J426">
            <v>0</v>
          </cell>
          <cell r="K426">
            <v>0</v>
          </cell>
        </row>
        <row r="427">
          <cell r="J427">
            <v>0</v>
          </cell>
          <cell r="K427">
            <v>0</v>
          </cell>
        </row>
        <row r="428">
          <cell r="J428">
            <v>0</v>
          </cell>
          <cell r="K428">
            <v>0</v>
          </cell>
        </row>
        <row r="429">
          <cell r="J429">
            <v>0</v>
          </cell>
          <cell r="K429">
            <v>0</v>
          </cell>
        </row>
        <row r="430">
          <cell r="J430">
            <v>0</v>
          </cell>
          <cell r="K430">
            <v>0</v>
          </cell>
        </row>
        <row r="431">
          <cell r="J431">
            <v>0</v>
          </cell>
          <cell r="K431">
            <v>0</v>
          </cell>
        </row>
        <row r="432">
          <cell r="J432">
            <v>0</v>
          </cell>
          <cell r="K432">
            <v>0</v>
          </cell>
        </row>
        <row r="433">
          <cell r="J433">
            <v>0</v>
          </cell>
          <cell r="K433">
            <v>0</v>
          </cell>
        </row>
        <row r="434">
          <cell r="J434">
            <v>0</v>
          </cell>
          <cell r="K434">
            <v>0</v>
          </cell>
        </row>
        <row r="435">
          <cell r="J435">
            <v>0</v>
          </cell>
          <cell r="K435">
            <v>0</v>
          </cell>
        </row>
        <row r="436">
          <cell r="J436">
            <v>0</v>
          </cell>
          <cell r="K436">
            <v>0</v>
          </cell>
        </row>
        <row r="437">
          <cell r="J437">
            <v>0</v>
          </cell>
          <cell r="K437">
            <v>0</v>
          </cell>
        </row>
        <row r="438">
          <cell r="J438">
            <v>0</v>
          </cell>
          <cell r="K438">
            <v>0</v>
          </cell>
        </row>
        <row r="439">
          <cell r="J439">
            <v>0</v>
          </cell>
          <cell r="K439">
            <v>0</v>
          </cell>
        </row>
        <row r="440">
          <cell r="J440">
            <v>0</v>
          </cell>
          <cell r="K440">
            <v>0</v>
          </cell>
        </row>
        <row r="441">
          <cell r="J441">
            <v>0</v>
          </cell>
          <cell r="K441">
            <v>0</v>
          </cell>
        </row>
        <row r="442">
          <cell r="J442">
            <v>0</v>
          </cell>
          <cell r="K442">
            <v>0</v>
          </cell>
        </row>
        <row r="443">
          <cell r="J443">
            <v>0</v>
          </cell>
          <cell r="K443">
            <v>0</v>
          </cell>
        </row>
        <row r="444">
          <cell r="J444">
            <v>0</v>
          </cell>
          <cell r="K444">
            <v>0</v>
          </cell>
        </row>
        <row r="464">
          <cell r="J464">
            <v>0</v>
          </cell>
          <cell r="K464">
            <v>0</v>
          </cell>
        </row>
        <row r="465">
          <cell r="J465">
            <v>0</v>
          </cell>
          <cell r="K465">
            <v>0</v>
          </cell>
        </row>
        <row r="466">
          <cell r="J466">
            <v>0</v>
          </cell>
          <cell r="K466">
            <v>0</v>
          </cell>
        </row>
        <row r="467">
          <cell r="J467">
            <v>0</v>
          </cell>
          <cell r="K467">
            <v>0</v>
          </cell>
        </row>
        <row r="468">
          <cell r="J468">
            <v>0</v>
          </cell>
          <cell r="K468">
            <v>0</v>
          </cell>
        </row>
        <row r="469">
          <cell r="J469">
            <v>0</v>
          </cell>
          <cell r="K469">
            <v>0</v>
          </cell>
        </row>
        <row r="470">
          <cell r="J470">
            <v>0</v>
          </cell>
          <cell r="K470">
            <v>0</v>
          </cell>
        </row>
        <row r="471">
          <cell r="J471">
            <v>0</v>
          </cell>
          <cell r="K471">
            <v>0</v>
          </cell>
        </row>
        <row r="472">
          <cell r="J472">
            <v>0</v>
          </cell>
          <cell r="K472">
            <v>0</v>
          </cell>
        </row>
        <row r="473">
          <cell r="J473">
            <v>0</v>
          </cell>
          <cell r="K473">
            <v>0</v>
          </cell>
        </row>
        <row r="474">
          <cell r="J474">
            <v>0</v>
          </cell>
          <cell r="K474">
            <v>0</v>
          </cell>
        </row>
        <row r="475">
          <cell r="J475">
            <v>0</v>
          </cell>
          <cell r="K475">
            <v>0</v>
          </cell>
        </row>
        <row r="476">
          <cell r="J476">
            <v>0</v>
          </cell>
          <cell r="K476">
            <v>15</v>
          </cell>
        </row>
        <row r="477">
          <cell r="J477">
            <v>0</v>
          </cell>
          <cell r="K477">
            <v>0</v>
          </cell>
        </row>
        <row r="478">
          <cell r="J478">
            <v>0</v>
          </cell>
          <cell r="K478">
            <v>0</v>
          </cell>
        </row>
        <row r="479">
          <cell r="J479">
            <v>0</v>
          </cell>
          <cell r="K479">
            <v>0</v>
          </cell>
        </row>
        <row r="480">
          <cell r="J480">
            <v>0</v>
          </cell>
          <cell r="K480">
            <v>0</v>
          </cell>
        </row>
        <row r="481">
          <cell r="J481">
            <v>0</v>
          </cell>
          <cell r="K481">
            <v>0</v>
          </cell>
        </row>
        <row r="482">
          <cell r="J482">
            <v>800</v>
          </cell>
          <cell r="K482">
            <v>0</v>
          </cell>
        </row>
        <row r="484">
          <cell r="J484">
            <v>0</v>
          </cell>
          <cell r="K484">
            <v>0</v>
          </cell>
        </row>
        <row r="485">
          <cell r="J485">
            <v>0</v>
          </cell>
          <cell r="K485">
            <v>5</v>
          </cell>
        </row>
        <row r="486">
          <cell r="J486">
            <v>0</v>
          </cell>
          <cell r="K486">
            <v>0</v>
          </cell>
        </row>
        <row r="487">
          <cell r="J487">
            <v>0</v>
          </cell>
          <cell r="K487">
            <v>0</v>
          </cell>
        </row>
        <row r="488">
          <cell r="J488">
            <v>0</v>
          </cell>
          <cell r="K488">
            <v>0</v>
          </cell>
        </row>
        <row r="489">
          <cell r="J489">
            <v>0</v>
          </cell>
          <cell r="K489">
            <v>0</v>
          </cell>
        </row>
        <row r="509">
          <cell r="J509">
            <v>0</v>
          </cell>
          <cell r="K509">
            <v>0</v>
          </cell>
        </row>
        <row r="510">
          <cell r="J510">
            <v>0</v>
          </cell>
          <cell r="K510">
            <v>0</v>
          </cell>
        </row>
        <row r="511">
          <cell r="J511">
            <v>0</v>
          </cell>
          <cell r="K511">
            <v>0</v>
          </cell>
        </row>
        <row r="512">
          <cell r="J512">
            <v>0</v>
          </cell>
          <cell r="K512">
            <v>0</v>
          </cell>
        </row>
        <row r="513">
          <cell r="J513">
            <v>0</v>
          </cell>
          <cell r="K513">
            <v>0</v>
          </cell>
        </row>
        <row r="514">
          <cell r="J514">
            <v>0</v>
          </cell>
          <cell r="K514">
            <v>0</v>
          </cell>
        </row>
        <row r="515">
          <cell r="J515">
            <v>0</v>
          </cell>
          <cell r="K515">
            <v>0</v>
          </cell>
        </row>
        <row r="516">
          <cell r="J516">
            <v>0</v>
          </cell>
          <cell r="K516">
            <v>0</v>
          </cell>
        </row>
        <row r="517">
          <cell r="J517">
            <v>0</v>
          </cell>
          <cell r="K517">
            <v>0</v>
          </cell>
        </row>
        <row r="518">
          <cell r="J518">
            <v>0</v>
          </cell>
          <cell r="K518">
            <v>0</v>
          </cell>
        </row>
        <row r="519">
          <cell r="J519">
            <v>0</v>
          </cell>
          <cell r="K519">
            <v>0</v>
          </cell>
        </row>
        <row r="520">
          <cell r="J520">
            <v>0</v>
          </cell>
          <cell r="K520">
            <v>0</v>
          </cell>
        </row>
        <row r="521">
          <cell r="J521">
            <v>0</v>
          </cell>
          <cell r="K521">
            <v>25</v>
          </cell>
        </row>
        <row r="522">
          <cell r="J522">
            <v>0</v>
          </cell>
          <cell r="K522">
            <v>0</v>
          </cell>
        </row>
        <row r="523">
          <cell r="J523">
            <v>0</v>
          </cell>
          <cell r="K523">
            <v>0</v>
          </cell>
        </row>
        <row r="524">
          <cell r="J524">
            <v>0</v>
          </cell>
          <cell r="K524">
            <v>0</v>
          </cell>
        </row>
        <row r="525">
          <cell r="J525">
            <v>0</v>
          </cell>
          <cell r="K525">
            <v>10</v>
          </cell>
        </row>
        <row r="526">
          <cell r="J526">
            <v>3</v>
          </cell>
          <cell r="K526">
            <v>2</v>
          </cell>
        </row>
        <row r="527">
          <cell r="J527">
            <v>3</v>
          </cell>
          <cell r="K527">
            <v>2</v>
          </cell>
        </row>
        <row r="528">
          <cell r="J528">
            <v>0</v>
          </cell>
          <cell r="K528">
            <v>0</v>
          </cell>
        </row>
        <row r="529">
          <cell r="J529">
            <v>0</v>
          </cell>
          <cell r="K529">
            <v>0</v>
          </cell>
        </row>
        <row r="530">
          <cell r="J530">
            <v>0</v>
          </cell>
          <cell r="K530">
            <v>0</v>
          </cell>
        </row>
        <row r="531">
          <cell r="J531">
            <v>0</v>
          </cell>
          <cell r="K531">
            <v>0</v>
          </cell>
        </row>
        <row r="532">
          <cell r="J532">
            <v>0</v>
          </cell>
          <cell r="K532">
            <v>0</v>
          </cell>
        </row>
        <row r="533">
          <cell r="J533">
            <v>0</v>
          </cell>
          <cell r="K533">
            <v>0</v>
          </cell>
        </row>
        <row r="534">
          <cell r="J534">
            <v>0</v>
          </cell>
          <cell r="K534">
            <v>0</v>
          </cell>
        </row>
        <row r="554">
          <cell r="J554">
            <v>12</v>
          </cell>
          <cell r="K554">
            <v>0</v>
          </cell>
        </row>
        <row r="555">
          <cell r="J555">
            <v>0</v>
          </cell>
          <cell r="K555">
            <v>0</v>
          </cell>
        </row>
        <row r="556">
          <cell r="J556">
            <v>0</v>
          </cell>
          <cell r="K556">
            <v>0</v>
          </cell>
        </row>
        <row r="557">
          <cell r="J557">
            <v>0</v>
          </cell>
          <cell r="K557">
            <v>0</v>
          </cell>
        </row>
        <row r="558">
          <cell r="J558">
            <v>0</v>
          </cell>
          <cell r="K558">
            <v>0</v>
          </cell>
        </row>
        <row r="559">
          <cell r="J559">
            <v>0</v>
          </cell>
          <cell r="K559">
            <v>0</v>
          </cell>
        </row>
        <row r="560">
          <cell r="J560">
            <v>27</v>
          </cell>
          <cell r="K560">
            <v>0</v>
          </cell>
        </row>
        <row r="561">
          <cell r="J561">
            <v>0</v>
          </cell>
          <cell r="K561">
            <v>0</v>
          </cell>
        </row>
        <row r="562">
          <cell r="J562">
            <v>3</v>
          </cell>
          <cell r="K562">
            <v>3</v>
          </cell>
        </row>
        <row r="563">
          <cell r="J563">
            <v>2</v>
          </cell>
          <cell r="K563">
            <v>4</v>
          </cell>
        </row>
        <row r="564">
          <cell r="J564">
            <v>8</v>
          </cell>
          <cell r="K564">
            <v>10</v>
          </cell>
        </row>
        <row r="565">
          <cell r="J565">
            <v>9</v>
          </cell>
          <cell r="K565">
            <v>9</v>
          </cell>
        </row>
        <row r="566">
          <cell r="J566">
            <v>12</v>
          </cell>
          <cell r="K566">
            <v>4</v>
          </cell>
        </row>
        <row r="567">
          <cell r="J567">
            <v>1</v>
          </cell>
          <cell r="K567">
            <v>0</v>
          </cell>
        </row>
        <row r="568">
          <cell r="J568">
            <v>0</v>
          </cell>
          <cell r="K568">
            <v>0</v>
          </cell>
        </row>
        <row r="569">
          <cell r="J569">
            <v>0</v>
          </cell>
          <cell r="K569">
            <v>0</v>
          </cell>
        </row>
        <row r="570">
          <cell r="J570">
            <v>40</v>
          </cell>
          <cell r="K570">
            <v>8</v>
          </cell>
        </row>
        <row r="571">
          <cell r="J571">
            <v>9</v>
          </cell>
          <cell r="K571">
            <v>0</v>
          </cell>
        </row>
        <row r="572">
          <cell r="J572">
            <v>8</v>
          </cell>
          <cell r="K572">
            <v>15</v>
          </cell>
        </row>
        <row r="574">
          <cell r="J574">
            <v>0</v>
          </cell>
          <cell r="K574">
            <v>0</v>
          </cell>
        </row>
        <row r="575">
          <cell r="J575">
            <v>25</v>
          </cell>
          <cell r="K575">
            <v>4</v>
          </cell>
        </row>
        <row r="576">
          <cell r="J576">
            <v>6</v>
          </cell>
          <cell r="K576">
            <v>3</v>
          </cell>
        </row>
        <row r="577">
          <cell r="J577">
            <v>0</v>
          </cell>
          <cell r="K577">
            <v>0</v>
          </cell>
        </row>
        <row r="578">
          <cell r="J578">
            <v>0</v>
          </cell>
          <cell r="K578">
            <v>0</v>
          </cell>
        </row>
        <row r="579">
          <cell r="J579">
            <v>0</v>
          </cell>
          <cell r="K579">
            <v>0</v>
          </cell>
        </row>
        <row r="599">
          <cell r="J599">
            <v>0</v>
          </cell>
          <cell r="K599">
            <v>0</v>
          </cell>
        </row>
        <row r="600">
          <cell r="J600">
            <v>0</v>
          </cell>
          <cell r="K600">
            <v>0</v>
          </cell>
        </row>
        <row r="601">
          <cell r="J601">
            <v>0</v>
          </cell>
          <cell r="K601">
            <v>0</v>
          </cell>
        </row>
        <row r="602">
          <cell r="J602">
            <v>0</v>
          </cell>
          <cell r="K602">
            <v>0</v>
          </cell>
        </row>
        <row r="603">
          <cell r="J603">
            <v>0</v>
          </cell>
          <cell r="K603">
            <v>0</v>
          </cell>
        </row>
        <row r="604">
          <cell r="J604">
            <v>0</v>
          </cell>
          <cell r="K604">
            <v>0</v>
          </cell>
        </row>
        <row r="605">
          <cell r="J605">
            <v>6</v>
          </cell>
          <cell r="K605">
            <v>0</v>
          </cell>
        </row>
        <row r="606">
          <cell r="J606">
            <v>0</v>
          </cell>
          <cell r="K606">
            <v>0</v>
          </cell>
        </row>
        <row r="607">
          <cell r="J607">
            <v>3</v>
          </cell>
          <cell r="K607">
            <v>0</v>
          </cell>
        </row>
        <row r="608">
          <cell r="J608">
            <v>0</v>
          </cell>
          <cell r="K608">
            <v>0</v>
          </cell>
        </row>
        <row r="609">
          <cell r="J609">
            <v>0</v>
          </cell>
          <cell r="K609">
            <v>0</v>
          </cell>
        </row>
        <row r="610">
          <cell r="J610">
            <v>0</v>
          </cell>
          <cell r="K610">
            <v>0</v>
          </cell>
        </row>
        <row r="611">
          <cell r="J611">
            <v>5</v>
          </cell>
          <cell r="K611">
            <v>40</v>
          </cell>
        </row>
        <row r="612">
          <cell r="J612">
            <v>0</v>
          </cell>
          <cell r="K612">
            <v>0</v>
          </cell>
        </row>
        <row r="613">
          <cell r="J613">
            <v>0</v>
          </cell>
          <cell r="K613">
            <v>0</v>
          </cell>
        </row>
        <row r="614">
          <cell r="J614">
            <v>0</v>
          </cell>
          <cell r="K614">
            <v>0</v>
          </cell>
        </row>
        <row r="615">
          <cell r="J615">
            <v>0</v>
          </cell>
          <cell r="K615">
            <v>8</v>
          </cell>
        </row>
        <row r="616">
          <cell r="J616">
            <v>4</v>
          </cell>
          <cell r="K616">
            <v>0</v>
          </cell>
        </row>
        <row r="617">
          <cell r="J617">
            <v>0</v>
          </cell>
          <cell r="K617">
            <v>20</v>
          </cell>
        </row>
        <row r="619">
          <cell r="J619">
            <v>0</v>
          </cell>
          <cell r="K619">
            <v>0</v>
          </cell>
        </row>
        <row r="620">
          <cell r="J620">
            <v>0</v>
          </cell>
          <cell r="K620">
            <v>12</v>
          </cell>
        </row>
        <row r="621">
          <cell r="J621">
            <v>0</v>
          </cell>
          <cell r="K621">
            <v>0</v>
          </cell>
        </row>
        <row r="622">
          <cell r="J622">
            <v>0</v>
          </cell>
          <cell r="K622">
            <v>0</v>
          </cell>
        </row>
        <row r="623">
          <cell r="J623">
            <v>0</v>
          </cell>
          <cell r="K623">
            <v>0</v>
          </cell>
        </row>
        <row r="624">
          <cell r="J624">
            <v>0</v>
          </cell>
          <cell r="K624">
            <v>0</v>
          </cell>
        </row>
        <row r="644">
          <cell r="J644">
            <v>0</v>
          </cell>
          <cell r="K644">
            <v>0</v>
          </cell>
        </row>
        <row r="645">
          <cell r="J645">
            <v>0</v>
          </cell>
          <cell r="K645">
            <v>0</v>
          </cell>
        </row>
        <row r="646">
          <cell r="J646">
            <v>0</v>
          </cell>
          <cell r="K646">
            <v>0</v>
          </cell>
        </row>
        <row r="647">
          <cell r="J647">
            <v>0</v>
          </cell>
          <cell r="K647">
            <v>0</v>
          </cell>
        </row>
        <row r="648">
          <cell r="J648">
            <v>0</v>
          </cell>
          <cell r="K648">
            <v>0</v>
          </cell>
        </row>
        <row r="649">
          <cell r="J649">
            <v>0</v>
          </cell>
          <cell r="K649">
            <v>0</v>
          </cell>
        </row>
        <row r="650">
          <cell r="J650">
            <v>0</v>
          </cell>
          <cell r="K650">
            <v>0</v>
          </cell>
        </row>
        <row r="651">
          <cell r="J651">
            <v>0</v>
          </cell>
          <cell r="K651">
            <v>0</v>
          </cell>
        </row>
        <row r="652">
          <cell r="J652">
            <v>0</v>
          </cell>
          <cell r="K652">
            <v>0</v>
          </cell>
        </row>
        <row r="653">
          <cell r="J653">
            <v>0</v>
          </cell>
          <cell r="K653">
            <v>0</v>
          </cell>
        </row>
        <row r="654">
          <cell r="J654">
            <v>0</v>
          </cell>
          <cell r="K654">
            <v>0</v>
          </cell>
        </row>
        <row r="655">
          <cell r="J655">
            <v>0</v>
          </cell>
          <cell r="K655">
            <v>0</v>
          </cell>
        </row>
        <row r="656">
          <cell r="J656">
            <v>0</v>
          </cell>
          <cell r="K656">
            <v>4</v>
          </cell>
        </row>
        <row r="657">
          <cell r="J657">
            <v>0</v>
          </cell>
          <cell r="K657">
            <v>0</v>
          </cell>
        </row>
        <row r="658">
          <cell r="J658">
            <v>0</v>
          </cell>
          <cell r="K658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5</v>
          </cell>
          <cell r="K660">
            <v>0</v>
          </cell>
        </row>
        <row r="661">
          <cell r="J661">
            <v>2</v>
          </cell>
          <cell r="K661">
            <v>0</v>
          </cell>
        </row>
        <row r="662">
          <cell r="J662">
            <v>4</v>
          </cell>
          <cell r="K662">
            <v>0</v>
          </cell>
        </row>
        <row r="664">
          <cell r="J664">
            <v>0</v>
          </cell>
          <cell r="K664">
            <v>0</v>
          </cell>
        </row>
        <row r="665">
          <cell r="J665">
            <v>9</v>
          </cell>
          <cell r="K665">
            <v>0</v>
          </cell>
        </row>
        <row r="666">
          <cell r="J666">
            <v>0</v>
          </cell>
          <cell r="K666">
            <v>0</v>
          </cell>
        </row>
        <row r="667">
          <cell r="J667">
            <v>0</v>
          </cell>
          <cell r="K667">
            <v>0</v>
          </cell>
        </row>
        <row r="668">
          <cell r="J668">
            <v>0</v>
          </cell>
          <cell r="K668">
            <v>0</v>
          </cell>
        </row>
        <row r="669">
          <cell r="J669">
            <v>0</v>
          </cell>
          <cell r="K669">
            <v>0</v>
          </cell>
        </row>
      </sheetData>
      <sheetData sheetId="2"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22</v>
          </cell>
          <cell r="K26">
            <v>12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16</v>
          </cell>
        </row>
        <row r="31">
          <cell r="J31">
            <v>0</v>
          </cell>
          <cell r="K31">
            <v>0</v>
          </cell>
        </row>
        <row r="32">
          <cell r="J32">
            <v>0</v>
          </cell>
          <cell r="K32">
            <v>12</v>
          </cell>
        </row>
        <row r="33">
          <cell r="J33">
            <v>0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21</v>
          </cell>
          <cell r="K35">
            <v>22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0</v>
          </cell>
          <cell r="K62">
            <v>0</v>
          </cell>
        </row>
        <row r="63">
          <cell r="J63">
            <v>0</v>
          </cell>
          <cell r="K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2</v>
          </cell>
          <cell r="K67">
            <v>0</v>
          </cell>
        </row>
        <row r="68">
          <cell r="J68">
            <v>0</v>
          </cell>
          <cell r="K68">
            <v>6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J71">
            <v>36</v>
          </cell>
          <cell r="K71">
            <v>84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6</v>
          </cell>
          <cell r="K75">
            <v>7</v>
          </cell>
        </row>
        <row r="76">
          <cell r="J76">
            <v>20</v>
          </cell>
          <cell r="K76">
            <v>0</v>
          </cell>
        </row>
        <row r="77">
          <cell r="J77">
            <v>12</v>
          </cell>
          <cell r="K77">
            <v>8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25</v>
          </cell>
          <cell r="K80">
            <v>10</v>
          </cell>
        </row>
        <row r="81">
          <cell r="J81">
            <v>30</v>
          </cell>
          <cell r="K81">
            <v>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20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49">
          <cell r="J149">
            <v>0</v>
          </cell>
          <cell r="K149">
            <v>0</v>
          </cell>
        </row>
        <row r="150"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0</v>
          </cell>
          <cell r="K155">
            <v>0</v>
          </cell>
        </row>
        <row r="156">
          <cell r="J156">
            <v>0</v>
          </cell>
          <cell r="K156">
            <v>0</v>
          </cell>
        </row>
        <row r="157">
          <cell r="J157">
            <v>6</v>
          </cell>
          <cell r="K157">
            <v>0</v>
          </cell>
        </row>
        <row r="158">
          <cell r="J158">
            <v>2</v>
          </cell>
          <cell r="K158">
            <v>4</v>
          </cell>
        </row>
        <row r="159">
          <cell r="J159">
            <v>0</v>
          </cell>
          <cell r="K159">
            <v>4</v>
          </cell>
        </row>
        <row r="160">
          <cell r="J160">
            <v>0</v>
          </cell>
          <cell r="K160">
            <v>0</v>
          </cell>
        </row>
        <row r="161">
          <cell r="J161">
            <v>16</v>
          </cell>
          <cell r="K161">
            <v>24</v>
          </cell>
        </row>
        <row r="162">
          <cell r="J162">
            <v>0</v>
          </cell>
          <cell r="K162">
            <v>0</v>
          </cell>
        </row>
        <row r="163">
          <cell r="J163">
            <v>0</v>
          </cell>
          <cell r="K163">
            <v>0</v>
          </cell>
        </row>
        <row r="164">
          <cell r="J164">
            <v>0</v>
          </cell>
          <cell r="K164">
            <v>0</v>
          </cell>
        </row>
        <row r="165">
          <cell r="J165">
            <v>4</v>
          </cell>
          <cell r="K165">
            <v>8</v>
          </cell>
        </row>
        <row r="166">
          <cell r="J166">
            <v>6</v>
          </cell>
          <cell r="K166">
            <v>0</v>
          </cell>
        </row>
        <row r="167">
          <cell r="J167">
            <v>3</v>
          </cell>
          <cell r="K167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3</v>
          </cell>
          <cell r="K170">
            <v>16</v>
          </cell>
        </row>
        <row r="171">
          <cell r="J171">
            <v>0</v>
          </cell>
          <cell r="K171">
            <v>0</v>
          </cell>
        </row>
        <row r="172">
          <cell r="J172">
            <v>0</v>
          </cell>
          <cell r="K172">
            <v>0</v>
          </cell>
        </row>
        <row r="173">
          <cell r="J173">
            <v>3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J196">
            <v>0</v>
          </cell>
          <cell r="K196">
            <v>0</v>
          </cell>
        </row>
        <row r="197">
          <cell r="J197">
            <v>0</v>
          </cell>
          <cell r="K197">
            <v>0</v>
          </cell>
        </row>
        <row r="198"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4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16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0</v>
          </cell>
          <cell r="K210">
            <v>5</v>
          </cell>
        </row>
        <row r="211">
          <cell r="J211">
            <v>6</v>
          </cell>
          <cell r="K211">
            <v>0</v>
          </cell>
        </row>
        <row r="212">
          <cell r="J212">
            <v>4</v>
          </cell>
          <cell r="K212">
            <v>5</v>
          </cell>
        </row>
        <row r="214">
          <cell r="J214">
            <v>0</v>
          </cell>
          <cell r="K214">
            <v>0</v>
          </cell>
        </row>
        <row r="215">
          <cell r="J215">
            <v>4</v>
          </cell>
          <cell r="K215">
            <v>4</v>
          </cell>
        </row>
        <row r="216"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39">
          <cell r="J239">
            <v>3</v>
          </cell>
          <cell r="K239">
            <v>0</v>
          </cell>
        </row>
        <row r="240"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4">
          <cell r="J244">
            <v>0</v>
          </cell>
          <cell r="K244">
            <v>0</v>
          </cell>
        </row>
        <row r="245">
          <cell r="J245">
            <v>6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45</v>
          </cell>
          <cell r="K247">
            <v>0</v>
          </cell>
        </row>
        <row r="248">
          <cell r="J248">
            <v>35</v>
          </cell>
          <cell r="K248">
            <v>35</v>
          </cell>
        </row>
        <row r="249">
          <cell r="J249">
            <v>45</v>
          </cell>
          <cell r="K249">
            <v>175</v>
          </cell>
        </row>
        <row r="250">
          <cell r="J250">
            <v>40</v>
          </cell>
          <cell r="K250">
            <v>40</v>
          </cell>
        </row>
        <row r="251">
          <cell r="J251">
            <v>80</v>
          </cell>
          <cell r="K251">
            <v>180</v>
          </cell>
        </row>
        <row r="252">
          <cell r="J252">
            <v>0</v>
          </cell>
          <cell r="K252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240</v>
          </cell>
          <cell r="K255">
            <v>360</v>
          </cell>
        </row>
        <row r="256">
          <cell r="J256">
            <v>150</v>
          </cell>
          <cell r="K256">
            <v>0</v>
          </cell>
        </row>
        <row r="257">
          <cell r="J257">
            <v>185</v>
          </cell>
          <cell r="K257">
            <v>0</v>
          </cell>
        </row>
        <row r="259">
          <cell r="J259">
            <v>0</v>
          </cell>
          <cell r="K259">
            <v>0</v>
          </cell>
        </row>
        <row r="260">
          <cell r="J260">
            <v>200</v>
          </cell>
          <cell r="K260">
            <v>600</v>
          </cell>
        </row>
        <row r="261">
          <cell r="J261">
            <v>200</v>
          </cell>
          <cell r="K261">
            <v>100</v>
          </cell>
        </row>
        <row r="262">
          <cell r="J262">
            <v>0</v>
          </cell>
          <cell r="K262">
            <v>0</v>
          </cell>
        </row>
        <row r="263">
          <cell r="J263">
            <v>250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84">
          <cell r="J284">
            <v>0</v>
          </cell>
          <cell r="K284">
            <v>0</v>
          </cell>
        </row>
        <row r="285">
          <cell r="J285">
            <v>0</v>
          </cell>
          <cell r="K285">
            <v>0</v>
          </cell>
        </row>
        <row r="286">
          <cell r="J286">
            <v>0</v>
          </cell>
          <cell r="K286">
            <v>0</v>
          </cell>
        </row>
        <row r="287">
          <cell r="J287">
            <v>0</v>
          </cell>
          <cell r="K287">
            <v>0</v>
          </cell>
        </row>
        <row r="288">
          <cell r="J288">
            <v>0</v>
          </cell>
          <cell r="K288">
            <v>0</v>
          </cell>
        </row>
        <row r="289">
          <cell r="J289">
            <v>0</v>
          </cell>
          <cell r="K289">
            <v>0</v>
          </cell>
        </row>
        <row r="290">
          <cell r="J290">
            <v>4.8</v>
          </cell>
          <cell r="K290">
            <v>0</v>
          </cell>
        </row>
        <row r="291">
          <cell r="J291">
            <v>0</v>
          </cell>
          <cell r="K291">
            <v>0</v>
          </cell>
        </row>
        <row r="292">
          <cell r="J292">
            <v>6</v>
          </cell>
          <cell r="K292">
            <v>5</v>
          </cell>
        </row>
        <row r="293">
          <cell r="J293">
            <v>1</v>
          </cell>
          <cell r="K293">
            <v>6.25</v>
          </cell>
        </row>
        <row r="294">
          <cell r="J294">
            <v>6</v>
          </cell>
          <cell r="K294">
            <v>1.5</v>
          </cell>
        </row>
        <row r="295">
          <cell r="J295">
            <v>0</v>
          </cell>
          <cell r="K295">
            <v>0</v>
          </cell>
        </row>
        <row r="296">
          <cell r="J296">
            <v>8</v>
          </cell>
          <cell r="K296">
            <v>37.5</v>
          </cell>
        </row>
        <row r="297">
          <cell r="J297">
            <v>0</v>
          </cell>
          <cell r="K297">
            <v>0</v>
          </cell>
        </row>
        <row r="298">
          <cell r="J298">
            <v>0</v>
          </cell>
          <cell r="K298">
            <v>0</v>
          </cell>
        </row>
        <row r="299">
          <cell r="J299">
            <v>0</v>
          </cell>
          <cell r="K299">
            <v>0</v>
          </cell>
        </row>
        <row r="300">
          <cell r="J300">
            <v>4</v>
          </cell>
          <cell r="K300">
            <v>9</v>
          </cell>
        </row>
        <row r="301">
          <cell r="J301">
            <v>5</v>
          </cell>
          <cell r="K301">
            <v>1</v>
          </cell>
        </row>
        <row r="302">
          <cell r="J302">
            <v>8</v>
          </cell>
          <cell r="K302">
            <v>14</v>
          </cell>
        </row>
        <row r="303">
          <cell r="J303">
            <v>0</v>
          </cell>
          <cell r="K303">
            <v>0</v>
          </cell>
        </row>
        <row r="304">
          <cell r="J304">
            <v>0</v>
          </cell>
          <cell r="K304">
            <v>0</v>
          </cell>
        </row>
        <row r="305">
          <cell r="J305">
            <v>7</v>
          </cell>
          <cell r="K305">
            <v>9</v>
          </cell>
        </row>
        <row r="306">
          <cell r="J306">
            <v>2</v>
          </cell>
          <cell r="K306">
            <v>8</v>
          </cell>
        </row>
        <row r="307">
          <cell r="J307">
            <v>0</v>
          </cell>
          <cell r="K307">
            <v>0</v>
          </cell>
        </row>
        <row r="308">
          <cell r="J308">
            <v>12</v>
          </cell>
          <cell r="K308">
            <v>0</v>
          </cell>
        </row>
        <row r="309">
          <cell r="J309">
            <v>0</v>
          </cell>
          <cell r="K309">
            <v>0</v>
          </cell>
        </row>
        <row r="329">
          <cell r="J329">
            <v>0</v>
          </cell>
          <cell r="K329">
            <v>0</v>
          </cell>
        </row>
        <row r="330">
          <cell r="J330">
            <v>0</v>
          </cell>
          <cell r="K330">
            <v>0</v>
          </cell>
        </row>
        <row r="331">
          <cell r="J331">
            <v>0</v>
          </cell>
          <cell r="K331">
            <v>0</v>
          </cell>
        </row>
        <row r="332">
          <cell r="J332">
            <v>0</v>
          </cell>
          <cell r="K332">
            <v>0</v>
          </cell>
        </row>
        <row r="333">
          <cell r="J333">
            <v>0</v>
          </cell>
          <cell r="K333">
            <v>0</v>
          </cell>
        </row>
        <row r="334">
          <cell r="J334">
            <v>0</v>
          </cell>
          <cell r="K334">
            <v>0</v>
          </cell>
        </row>
        <row r="335">
          <cell r="J335">
            <v>0</v>
          </cell>
          <cell r="K335">
            <v>0</v>
          </cell>
        </row>
        <row r="336">
          <cell r="J336">
            <v>0</v>
          </cell>
          <cell r="K336">
            <v>0</v>
          </cell>
        </row>
        <row r="337">
          <cell r="J337">
            <v>0</v>
          </cell>
          <cell r="K337">
            <v>0</v>
          </cell>
        </row>
        <row r="338">
          <cell r="J338">
            <v>0</v>
          </cell>
          <cell r="K338">
            <v>0</v>
          </cell>
        </row>
        <row r="339">
          <cell r="J339">
            <v>0</v>
          </cell>
          <cell r="K339">
            <v>0</v>
          </cell>
        </row>
        <row r="340">
          <cell r="J340">
            <v>0</v>
          </cell>
          <cell r="K340">
            <v>0</v>
          </cell>
        </row>
        <row r="341">
          <cell r="J341">
            <v>0</v>
          </cell>
          <cell r="K341">
            <v>30</v>
          </cell>
        </row>
        <row r="342">
          <cell r="J342">
            <v>0</v>
          </cell>
          <cell r="K342">
            <v>0</v>
          </cell>
        </row>
        <row r="343">
          <cell r="J343">
            <v>0</v>
          </cell>
          <cell r="K343">
            <v>0</v>
          </cell>
        </row>
        <row r="344">
          <cell r="J344">
            <v>0</v>
          </cell>
          <cell r="K344">
            <v>0</v>
          </cell>
        </row>
        <row r="345">
          <cell r="J345">
            <v>0</v>
          </cell>
          <cell r="K345">
            <v>200</v>
          </cell>
        </row>
        <row r="346">
          <cell r="J346">
            <v>50</v>
          </cell>
          <cell r="K346">
            <v>0</v>
          </cell>
        </row>
        <row r="347">
          <cell r="J347">
            <v>0</v>
          </cell>
          <cell r="K347">
            <v>100</v>
          </cell>
        </row>
        <row r="349">
          <cell r="J349">
            <v>0</v>
          </cell>
          <cell r="K349">
            <v>0</v>
          </cell>
        </row>
        <row r="350">
          <cell r="J350">
            <v>20</v>
          </cell>
          <cell r="K350">
            <v>100</v>
          </cell>
        </row>
        <row r="351">
          <cell r="J351">
            <v>0</v>
          </cell>
          <cell r="K351">
            <v>0</v>
          </cell>
        </row>
        <row r="352">
          <cell r="J352">
            <v>0</v>
          </cell>
          <cell r="K352">
            <v>0</v>
          </cell>
        </row>
        <row r="353">
          <cell r="J353">
            <v>0</v>
          </cell>
          <cell r="K353">
            <v>0</v>
          </cell>
        </row>
        <row r="354">
          <cell r="J354">
            <v>0</v>
          </cell>
          <cell r="K354">
            <v>0</v>
          </cell>
        </row>
        <row r="374">
          <cell r="J374">
            <v>0</v>
          </cell>
          <cell r="K374">
            <v>0</v>
          </cell>
        </row>
        <row r="375">
          <cell r="J375">
            <v>0</v>
          </cell>
          <cell r="K375">
            <v>0</v>
          </cell>
        </row>
        <row r="376">
          <cell r="J376">
            <v>0</v>
          </cell>
          <cell r="K376">
            <v>0</v>
          </cell>
        </row>
        <row r="377">
          <cell r="J377">
            <v>0</v>
          </cell>
          <cell r="K377">
            <v>0</v>
          </cell>
        </row>
        <row r="378">
          <cell r="J378">
            <v>0</v>
          </cell>
          <cell r="K378">
            <v>0</v>
          </cell>
        </row>
        <row r="379">
          <cell r="J379">
            <v>0</v>
          </cell>
          <cell r="K379">
            <v>0</v>
          </cell>
        </row>
        <row r="380">
          <cell r="J380">
            <v>12</v>
          </cell>
          <cell r="K380">
            <v>0</v>
          </cell>
        </row>
        <row r="381">
          <cell r="J381">
            <v>0</v>
          </cell>
          <cell r="K381">
            <v>0</v>
          </cell>
        </row>
        <row r="382">
          <cell r="J382">
            <v>15</v>
          </cell>
          <cell r="K382">
            <v>0</v>
          </cell>
        </row>
        <row r="383">
          <cell r="J383">
            <v>0</v>
          </cell>
          <cell r="K383">
            <v>6</v>
          </cell>
        </row>
        <row r="384">
          <cell r="J384">
            <v>0</v>
          </cell>
          <cell r="K384">
            <v>16</v>
          </cell>
        </row>
        <row r="385">
          <cell r="J385">
            <v>4</v>
          </cell>
          <cell r="K385">
            <v>20</v>
          </cell>
        </row>
        <row r="386">
          <cell r="J386">
            <v>4</v>
          </cell>
          <cell r="K386">
            <v>30</v>
          </cell>
        </row>
        <row r="387">
          <cell r="J387">
            <v>0</v>
          </cell>
          <cell r="K387">
            <v>0</v>
          </cell>
        </row>
        <row r="388">
          <cell r="J388">
            <v>0</v>
          </cell>
          <cell r="K388">
            <v>0</v>
          </cell>
        </row>
        <row r="389">
          <cell r="J389">
            <v>0</v>
          </cell>
          <cell r="K389">
            <v>0</v>
          </cell>
        </row>
        <row r="390">
          <cell r="J390">
            <v>9</v>
          </cell>
          <cell r="K390">
            <v>34</v>
          </cell>
        </row>
        <row r="391">
          <cell r="J391">
            <v>3</v>
          </cell>
          <cell r="K391">
            <v>27</v>
          </cell>
        </row>
        <row r="392">
          <cell r="J392">
            <v>0</v>
          </cell>
          <cell r="K392">
            <v>6</v>
          </cell>
        </row>
        <row r="393">
          <cell r="J393">
            <v>0</v>
          </cell>
          <cell r="K393">
            <v>0</v>
          </cell>
        </row>
        <row r="394">
          <cell r="J394">
            <v>0</v>
          </cell>
          <cell r="K394">
            <v>0</v>
          </cell>
        </row>
        <row r="395">
          <cell r="J395">
            <v>12</v>
          </cell>
          <cell r="K395">
            <v>0</v>
          </cell>
        </row>
        <row r="396">
          <cell r="J396">
            <v>0</v>
          </cell>
          <cell r="K396">
            <v>6</v>
          </cell>
        </row>
        <row r="397">
          <cell r="J397">
            <v>0</v>
          </cell>
          <cell r="K397">
            <v>0</v>
          </cell>
        </row>
        <row r="398">
          <cell r="J398">
            <v>0</v>
          </cell>
          <cell r="K398">
            <v>0</v>
          </cell>
        </row>
        <row r="399">
          <cell r="J399">
            <v>0</v>
          </cell>
          <cell r="K399">
            <v>0</v>
          </cell>
        </row>
        <row r="419">
          <cell r="J419">
            <v>0</v>
          </cell>
          <cell r="K419">
            <v>0</v>
          </cell>
        </row>
        <row r="420">
          <cell r="J420">
            <v>0</v>
          </cell>
          <cell r="K420">
            <v>0</v>
          </cell>
        </row>
        <row r="421">
          <cell r="J421">
            <v>0</v>
          </cell>
          <cell r="K421">
            <v>0</v>
          </cell>
        </row>
        <row r="422">
          <cell r="J422">
            <v>0</v>
          </cell>
          <cell r="K422">
            <v>0</v>
          </cell>
        </row>
        <row r="423">
          <cell r="J423">
            <v>0</v>
          </cell>
          <cell r="K423">
            <v>0</v>
          </cell>
        </row>
        <row r="424">
          <cell r="J424">
            <v>0</v>
          </cell>
          <cell r="K424">
            <v>0</v>
          </cell>
        </row>
        <row r="425">
          <cell r="J425">
            <v>0</v>
          </cell>
          <cell r="K425">
            <v>0</v>
          </cell>
        </row>
        <row r="426">
          <cell r="J426">
            <v>0</v>
          </cell>
          <cell r="K426">
            <v>0</v>
          </cell>
        </row>
        <row r="427">
          <cell r="J427">
            <v>10</v>
          </cell>
          <cell r="K427">
            <v>0</v>
          </cell>
        </row>
        <row r="428">
          <cell r="J428">
            <v>0</v>
          </cell>
          <cell r="K428">
            <v>0</v>
          </cell>
        </row>
        <row r="429">
          <cell r="J429">
            <v>0</v>
          </cell>
          <cell r="K429">
            <v>0</v>
          </cell>
        </row>
        <row r="430">
          <cell r="J430">
            <v>0</v>
          </cell>
          <cell r="K430">
            <v>0</v>
          </cell>
        </row>
        <row r="431">
          <cell r="J431">
            <v>0</v>
          </cell>
          <cell r="K431">
            <v>0</v>
          </cell>
        </row>
        <row r="432">
          <cell r="J432">
            <v>0</v>
          </cell>
          <cell r="K432">
            <v>0</v>
          </cell>
        </row>
        <row r="433">
          <cell r="J433">
            <v>0</v>
          </cell>
          <cell r="K433">
            <v>0</v>
          </cell>
        </row>
        <row r="434">
          <cell r="J434">
            <v>0</v>
          </cell>
          <cell r="K434">
            <v>0</v>
          </cell>
        </row>
        <row r="435">
          <cell r="J435">
            <v>0</v>
          </cell>
          <cell r="K435">
            <v>0</v>
          </cell>
        </row>
        <row r="436">
          <cell r="J436">
            <v>9</v>
          </cell>
          <cell r="K436">
            <v>0</v>
          </cell>
        </row>
        <row r="437">
          <cell r="J437">
            <v>0</v>
          </cell>
          <cell r="K437">
            <v>0</v>
          </cell>
        </row>
        <row r="438">
          <cell r="J438">
            <v>0</v>
          </cell>
          <cell r="K438">
            <v>0</v>
          </cell>
        </row>
        <row r="439">
          <cell r="J439">
            <v>0</v>
          </cell>
          <cell r="K439">
            <v>0</v>
          </cell>
        </row>
        <row r="440">
          <cell r="J440">
            <v>0</v>
          </cell>
          <cell r="K440">
            <v>0</v>
          </cell>
        </row>
        <row r="441">
          <cell r="J441">
            <v>0</v>
          </cell>
          <cell r="K441">
            <v>0</v>
          </cell>
        </row>
        <row r="442">
          <cell r="J442">
            <v>0</v>
          </cell>
          <cell r="K442">
            <v>0</v>
          </cell>
        </row>
        <row r="443">
          <cell r="J443">
            <v>0</v>
          </cell>
          <cell r="K443">
            <v>0</v>
          </cell>
        </row>
        <row r="444">
          <cell r="J444">
            <v>0</v>
          </cell>
          <cell r="K444">
            <v>0</v>
          </cell>
        </row>
        <row r="464">
          <cell r="J464">
            <v>0</v>
          </cell>
          <cell r="K464">
            <v>0</v>
          </cell>
        </row>
        <row r="465">
          <cell r="J465">
            <v>0</v>
          </cell>
          <cell r="K465">
            <v>0</v>
          </cell>
        </row>
        <row r="466">
          <cell r="J466">
            <v>0</v>
          </cell>
          <cell r="K466">
            <v>0</v>
          </cell>
        </row>
        <row r="467">
          <cell r="J467">
            <v>0</v>
          </cell>
          <cell r="K467">
            <v>0</v>
          </cell>
        </row>
        <row r="468">
          <cell r="J468">
            <v>0</v>
          </cell>
          <cell r="K468">
            <v>0</v>
          </cell>
        </row>
        <row r="469">
          <cell r="J469">
            <v>0</v>
          </cell>
          <cell r="K469">
            <v>0</v>
          </cell>
        </row>
        <row r="470">
          <cell r="J470">
            <v>0</v>
          </cell>
          <cell r="K470">
            <v>0</v>
          </cell>
        </row>
        <row r="471">
          <cell r="J471">
            <v>0</v>
          </cell>
          <cell r="K471">
            <v>0</v>
          </cell>
        </row>
        <row r="472">
          <cell r="J472">
            <v>0</v>
          </cell>
          <cell r="K472">
            <v>0</v>
          </cell>
        </row>
        <row r="473">
          <cell r="J473">
            <v>0</v>
          </cell>
          <cell r="K473">
            <v>0</v>
          </cell>
        </row>
        <row r="474">
          <cell r="J474">
            <v>0</v>
          </cell>
          <cell r="K474">
            <v>0</v>
          </cell>
        </row>
        <row r="475">
          <cell r="J475">
            <v>0</v>
          </cell>
          <cell r="K475">
            <v>0</v>
          </cell>
        </row>
        <row r="476">
          <cell r="J476">
            <v>0</v>
          </cell>
          <cell r="K476">
            <v>15</v>
          </cell>
        </row>
        <row r="477">
          <cell r="J477">
            <v>0</v>
          </cell>
          <cell r="K477">
            <v>0</v>
          </cell>
        </row>
        <row r="478">
          <cell r="J478">
            <v>0</v>
          </cell>
          <cell r="K478">
            <v>0</v>
          </cell>
        </row>
        <row r="479">
          <cell r="J479">
            <v>0</v>
          </cell>
          <cell r="K479">
            <v>0</v>
          </cell>
        </row>
        <row r="480">
          <cell r="J480">
            <v>0</v>
          </cell>
          <cell r="K480">
            <v>0</v>
          </cell>
        </row>
        <row r="481">
          <cell r="J481">
            <v>0</v>
          </cell>
          <cell r="K481">
            <v>0</v>
          </cell>
        </row>
        <row r="482">
          <cell r="J482">
            <v>0</v>
          </cell>
          <cell r="K482">
            <v>0</v>
          </cell>
        </row>
        <row r="484">
          <cell r="J484">
            <v>0</v>
          </cell>
          <cell r="K484">
            <v>0</v>
          </cell>
        </row>
        <row r="485">
          <cell r="J485">
            <v>0</v>
          </cell>
          <cell r="K485">
            <v>5</v>
          </cell>
        </row>
        <row r="486">
          <cell r="J486">
            <v>0</v>
          </cell>
          <cell r="K486">
            <v>0</v>
          </cell>
        </row>
        <row r="487">
          <cell r="J487">
            <v>0</v>
          </cell>
          <cell r="K487">
            <v>0</v>
          </cell>
        </row>
        <row r="488">
          <cell r="J488">
            <v>0</v>
          </cell>
          <cell r="K488">
            <v>0</v>
          </cell>
        </row>
        <row r="489">
          <cell r="J489">
            <v>0</v>
          </cell>
          <cell r="K489">
            <v>0</v>
          </cell>
        </row>
        <row r="509">
          <cell r="J509">
            <v>0</v>
          </cell>
          <cell r="K509">
            <v>0</v>
          </cell>
        </row>
        <row r="510">
          <cell r="J510">
            <v>0</v>
          </cell>
          <cell r="K510">
            <v>0</v>
          </cell>
        </row>
        <row r="511">
          <cell r="J511">
            <v>0</v>
          </cell>
          <cell r="K511">
            <v>0</v>
          </cell>
        </row>
        <row r="512">
          <cell r="J512">
            <v>0</v>
          </cell>
          <cell r="K512">
            <v>0</v>
          </cell>
        </row>
        <row r="513">
          <cell r="J513">
            <v>0</v>
          </cell>
          <cell r="K513">
            <v>0</v>
          </cell>
        </row>
        <row r="514">
          <cell r="J514">
            <v>0</v>
          </cell>
          <cell r="K514">
            <v>0</v>
          </cell>
        </row>
        <row r="515">
          <cell r="J515">
            <v>2</v>
          </cell>
          <cell r="K515">
            <v>0</v>
          </cell>
        </row>
        <row r="516">
          <cell r="J516">
            <v>0</v>
          </cell>
          <cell r="K516">
            <v>0</v>
          </cell>
        </row>
        <row r="517">
          <cell r="J517">
            <v>0</v>
          </cell>
          <cell r="K517">
            <v>0</v>
          </cell>
        </row>
        <row r="518">
          <cell r="J518">
            <v>0</v>
          </cell>
          <cell r="K518">
            <v>0</v>
          </cell>
        </row>
        <row r="519">
          <cell r="J519">
            <v>0</v>
          </cell>
          <cell r="K519">
            <v>0</v>
          </cell>
        </row>
        <row r="520">
          <cell r="J520">
            <v>0</v>
          </cell>
          <cell r="K520">
            <v>0</v>
          </cell>
        </row>
        <row r="521">
          <cell r="J521">
            <v>0</v>
          </cell>
          <cell r="K521">
            <v>30</v>
          </cell>
        </row>
        <row r="522">
          <cell r="J522">
            <v>0</v>
          </cell>
          <cell r="K522">
            <v>0</v>
          </cell>
        </row>
        <row r="523">
          <cell r="J523">
            <v>0</v>
          </cell>
          <cell r="K523">
            <v>0</v>
          </cell>
        </row>
        <row r="524">
          <cell r="J524">
            <v>0</v>
          </cell>
          <cell r="K524">
            <v>0</v>
          </cell>
        </row>
        <row r="525">
          <cell r="J525">
            <v>4</v>
          </cell>
          <cell r="K525">
            <v>6</v>
          </cell>
        </row>
        <row r="526">
          <cell r="J526">
            <v>1</v>
          </cell>
          <cell r="K526">
            <v>1</v>
          </cell>
        </row>
        <row r="527">
          <cell r="J527">
            <v>5</v>
          </cell>
          <cell r="K527">
            <v>0</v>
          </cell>
        </row>
        <row r="528">
          <cell r="J528">
            <v>0</v>
          </cell>
          <cell r="K528">
            <v>0</v>
          </cell>
        </row>
        <row r="529">
          <cell r="J529">
            <v>0</v>
          </cell>
          <cell r="K529">
            <v>0</v>
          </cell>
        </row>
        <row r="530">
          <cell r="J530">
            <v>0</v>
          </cell>
          <cell r="K530">
            <v>3</v>
          </cell>
        </row>
        <row r="531">
          <cell r="J531">
            <v>0</v>
          </cell>
          <cell r="K531">
            <v>0</v>
          </cell>
        </row>
        <row r="532">
          <cell r="J532">
            <v>0</v>
          </cell>
          <cell r="K532">
            <v>0</v>
          </cell>
        </row>
        <row r="533">
          <cell r="J533">
            <v>0</v>
          </cell>
          <cell r="K533">
            <v>0</v>
          </cell>
        </row>
        <row r="534">
          <cell r="J534">
            <v>0</v>
          </cell>
          <cell r="K534">
            <v>0</v>
          </cell>
        </row>
        <row r="554">
          <cell r="J554">
            <v>0</v>
          </cell>
          <cell r="K554">
            <v>0</v>
          </cell>
        </row>
        <row r="555">
          <cell r="J555">
            <v>0</v>
          </cell>
          <cell r="K555">
            <v>0</v>
          </cell>
        </row>
        <row r="556">
          <cell r="J556">
            <v>0</v>
          </cell>
          <cell r="K556">
            <v>0</v>
          </cell>
        </row>
        <row r="557">
          <cell r="J557">
            <v>0</v>
          </cell>
          <cell r="K557">
            <v>0</v>
          </cell>
        </row>
        <row r="558">
          <cell r="J558">
            <v>0</v>
          </cell>
          <cell r="K558">
            <v>0</v>
          </cell>
        </row>
        <row r="559">
          <cell r="J559">
            <v>0</v>
          </cell>
          <cell r="K559">
            <v>0</v>
          </cell>
        </row>
        <row r="560">
          <cell r="J560">
            <v>0</v>
          </cell>
          <cell r="K560">
            <v>0</v>
          </cell>
        </row>
        <row r="561">
          <cell r="J561">
            <v>0</v>
          </cell>
          <cell r="K561">
            <v>0</v>
          </cell>
        </row>
        <row r="562">
          <cell r="J562">
            <v>2</v>
          </cell>
          <cell r="K562">
            <v>8</v>
          </cell>
        </row>
        <row r="563">
          <cell r="J563">
            <v>4</v>
          </cell>
          <cell r="K563">
            <v>4</v>
          </cell>
        </row>
        <row r="564">
          <cell r="J564">
            <v>25</v>
          </cell>
          <cell r="K564">
            <v>10</v>
          </cell>
        </row>
        <row r="565">
          <cell r="J565">
            <v>9</v>
          </cell>
          <cell r="K565">
            <v>25</v>
          </cell>
        </row>
        <row r="566">
          <cell r="J566">
            <v>8</v>
          </cell>
          <cell r="K566">
            <v>40</v>
          </cell>
        </row>
        <row r="567">
          <cell r="J567">
            <v>0</v>
          </cell>
          <cell r="K567">
            <v>0</v>
          </cell>
        </row>
        <row r="568">
          <cell r="J568">
            <v>0</v>
          </cell>
          <cell r="K568">
            <v>0</v>
          </cell>
        </row>
        <row r="569">
          <cell r="J569">
            <v>0</v>
          </cell>
          <cell r="K569">
            <v>0</v>
          </cell>
        </row>
        <row r="570">
          <cell r="J570">
            <v>8</v>
          </cell>
          <cell r="K570">
            <v>24</v>
          </cell>
        </row>
        <row r="571">
          <cell r="J571">
            <v>0</v>
          </cell>
          <cell r="K571">
            <v>15</v>
          </cell>
        </row>
        <row r="572">
          <cell r="J572">
            <v>15</v>
          </cell>
          <cell r="K572">
            <v>9</v>
          </cell>
        </row>
        <row r="574">
          <cell r="J574">
            <v>0</v>
          </cell>
          <cell r="K574">
            <v>0</v>
          </cell>
        </row>
        <row r="575">
          <cell r="J575">
            <v>8</v>
          </cell>
          <cell r="K575">
            <v>32</v>
          </cell>
        </row>
        <row r="576">
          <cell r="J576">
            <v>2</v>
          </cell>
          <cell r="K576">
            <v>8</v>
          </cell>
        </row>
        <row r="577">
          <cell r="J577">
            <v>0</v>
          </cell>
          <cell r="K577">
            <v>0</v>
          </cell>
        </row>
        <row r="578">
          <cell r="J578">
            <v>0</v>
          </cell>
          <cell r="K578">
            <v>0</v>
          </cell>
        </row>
        <row r="579">
          <cell r="J579">
            <v>0</v>
          </cell>
          <cell r="K579">
            <v>0</v>
          </cell>
        </row>
        <row r="599">
          <cell r="J599">
            <v>0</v>
          </cell>
          <cell r="K599">
            <v>0</v>
          </cell>
        </row>
        <row r="600">
          <cell r="J600">
            <v>0</v>
          </cell>
          <cell r="K600">
            <v>0</v>
          </cell>
        </row>
        <row r="601">
          <cell r="J601">
            <v>0</v>
          </cell>
          <cell r="K601">
            <v>0</v>
          </cell>
        </row>
        <row r="602">
          <cell r="J602">
            <v>0</v>
          </cell>
          <cell r="K602">
            <v>0</v>
          </cell>
        </row>
        <row r="603">
          <cell r="J603">
            <v>0</v>
          </cell>
          <cell r="K603">
            <v>0</v>
          </cell>
        </row>
        <row r="604">
          <cell r="J604">
            <v>0</v>
          </cell>
          <cell r="K604">
            <v>0</v>
          </cell>
        </row>
        <row r="605">
          <cell r="J605">
            <v>10</v>
          </cell>
          <cell r="K605">
            <v>0</v>
          </cell>
        </row>
        <row r="606">
          <cell r="J606">
            <v>0</v>
          </cell>
          <cell r="K606">
            <v>0</v>
          </cell>
        </row>
        <row r="607">
          <cell r="J607">
            <v>6</v>
          </cell>
          <cell r="K607">
            <v>0</v>
          </cell>
        </row>
        <row r="608">
          <cell r="J608">
            <v>0</v>
          </cell>
          <cell r="K608">
            <v>0</v>
          </cell>
        </row>
        <row r="609">
          <cell r="J609">
            <v>0</v>
          </cell>
          <cell r="K609">
            <v>0</v>
          </cell>
        </row>
        <row r="610">
          <cell r="J610">
            <v>0</v>
          </cell>
          <cell r="K610">
            <v>0</v>
          </cell>
        </row>
        <row r="611">
          <cell r="J611">
            <v>35</v>
          </cell>
          <cell r="K611">
            <v>20</v>
          </cell>
        </row>
        <row r="612">
          <cell r="J612">
            <v>0</v>
          </cell>
          <cell r="K612">
            <v>0</v>
          </cell>
        </row>
        <row r="613">
          <cell r="J613">
            <v>0</v>
          </cell>
          <cell r="K613">
            <v>0</v>
          </cell>
        </row>
        <row r="614">
          <cell r="J614">
            <v>0</v>
          </cell>
          <cell r="K614">
            <v>0</v>
          </cell>
        </row>
        <row r="615">
          <cell r="J615">
            <v>4</v>
          </cell>
          <cell r="K615">
            <v>4</v>
          </cell>
        </row>
        <row r="616">
          <cell r="J616">
            <v>8</v>
          </cell>
          <cell r="K616">
            <v>0</v>
          </cell>
        </row>
        <row r="617">
          <cell r="J617">
            <v>10</v>
          </cell>
          <cell r="K617">
            <v>20</v>
          </cell>
        </row>
        <row r="619">
          <cell r="J619">
            <v>0</v>
          </cell>
          <cell r="K619">
            <v>0</v>
          </cell>
        </row>
        <row r="620">
          <cell r="J620">
            <v>0</v>
          </cell>
          <cell r="K620">
            <v>10</v>
          </cell>
        </row>
        <row r="621">
          <cell r="J621">
            <v>0</v>
          </cell>
          <cell r="K621">
            <v>0</v>
          </cell>
        </row>
        <row r="622">
          <cell r="J622">
            <v>0</v>
          </cell>
          <cell r="K622">
            <v>0</v>
          </cell>
        </row>
        <row r="623">
          <cell r="J623">
            <v>0</v>
          </cell>
          <cell r="K623">
            <v>0</v>
          </cell>
        </row>
        <row r="624">
          <cell r="J624">
            <v>0</v>
          </cell>
          <cell r="K624">
            <v>0</v>
          </cell>
        </row>
        <row r="644">
          <cell r="J644">
            <v>0</v>
          </cell>
          <cell r="K644">
            <v>0</v>
          </cell>
        </row>
        <row r="645">
          <cell r="J645">
            <v>0</v>
          </cell>
          <cell r="K645">
            <v>0</v>
          </cell>
        </row>
        <row r="646">
          <cell r="J646">
            <v>0</v>
          </cell>
          <cell r="K646">
            <v>0</v>
          </cell>
        </row>
        <row r="647">
          <cell r="J647">
            <v>0</v>
          </cell>
          <cell r="K647">
            <v>0</v>
          </cell>
        </row>
        <row r="648">
          <cell r="J648">
            <v>0</v>
          </cell>
          <cell r="K648">
            <v>0</v>
          </cell>
        </row>
        <row r="649">
          <cell r="J649">
            <v>0</v>
          </cell>
          <cell r="K649">
            <v>0</v>
          </cell>
        </row>
        <row r="650">
          <cell r="J650">
            <v>0</v>
          </cell>
          <cell r="K650">
            <v>0</v>
          </cell>
        </row>
        <row r="651">
          <cell r="J651">
            <v>0</v>
          </cell>
          <cell r="K651">
            <v>0</v>
          </cell>
        </row>
        <row r="652">
          <cell r="J652">
            <v>5</v>
          </cell>
          <cell r="K652">
            <v>0</v>
          </cell>
        </row>
        <row r="653">
          <cell r="J653">
            <v>0</v>
          </cell>
          <cell r="K653">
            <v>0</v>
          </cell>
        </row>
        <row r="654">
          <cell r="J654">
            <v>0</v>
          </cell>
          <cell r="K654">
            <v>0</v>
          </cell>
        </row>
        <row r="655">
          <cell r="J655">
            <v>0</v>
          </cell>
          <cell r="K655">
            <v>0</v>
          </cell>
        </row>
        <row r="656">
          <cell r="J656">
            <v>0</v>
          </cell>
          <cell r="K656">
            <v>8</v>
          </cell>
        </row>
        <row r="657">
          <cell r="J657">
            <v>0</v>
          </cell>
          <cell r="K657">
            <v>0</v>
          </cell>
        </row>
        <row r="658">
          <cell r="J658">
            <v>0</v>
          </cell>
          <cell r="K658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0</v>
          </cell>
          <cell r="K660">
            <v>0</v>
          </cell>
        </row>
        <row r="661">
          <cell r="J661">
            <v>2</v>
          </cell>
          <cell r="K661">
            <v>0</v>
          </cell>
        </row>
        <row r="662">
          <cell r="J662">
            <v>0</v>
          </cell>
          <cell r="K662">
            <v>0</v>
          </cell>
        </row>
        <row r="664">
          <cell r="J664">
            <v>0</v>
          </cell>
          <cell r="K664">
            <v>0</v>
          </cell>
        </row>
        <row r="665">
          <cell r="J665">
            <v>0</v>
          </cell>
          <cell r="K665">
            <v>0</v>
          </cell>
        </row>
        <row r="666">
          <cell r="J666">
            <v>0</v>
          </cell>
          <cell r="K666">
            <v>0</v>
          </cell>
        </row>
        <row r="667">
          <cell r="J667">
            <v>0</v>
          </cell>
          <cell r="K667">
            <v>0</v>
          </cell>
        </row>
        <row r="668">
          <cell r="J668">
            <v>0</v>
          </cell>
          <cell r="K668">
            <v>0</v>
          </cell>
        </row>
        <row r="669">
          <cell r="J669">
            <v>0</v>
          </cell>
          <cell r="K669">
            <v>0</v>
          </cell>
        </row>
      </sheetData>
      <sheetData sheetId="3"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12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16</v>
          </cell>
        </row>
        <row r="31">
          <cell r="J31">
            <v>0</v>
          </cell>
          <cell r="K31">
            <v>0</v>
          </cell>
        </row>
        <row r="32">
          <cell r="J32">
            <v>0</v>
          </cell>
          <cell r="K32">
            <v>12</v>
          </cell>
        </row>
        <row r="33">
          <cell r="J33">
            <v>0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22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0</v>
          </cell>
          <cell r="K62">
            <v>0</v>
          </cell>
        </row>
        <row r="63">
          <cell r="J63">
            <v>0</v>
          </cell>
          <cell r="K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2</v>
          </cell>
          <cell r="K67">
            <v>0</v>
          </cell>
        </row>
        <row r="68">
          <cell r="J68">
            <v>0</v>
          </cell>
          <cell r="K68">
            <v>6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J71">
            <v>31</v>
          </cell>
          <cell r="K71">
            <v>74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6</v>
          </cell>
          <cell r="K75">
            <v>7</v>
          </cell>
        </row>
        <row r="76">
          <cell r="J76">
            <v>20</v>
          </cell>
          <cell r="K76">
            <v>0</v>
          </cell>
        </row>
        <row r="77">
          <cell r="J77">
            <v>12</v>
          </cell>
          <cell r="K77">
            <v>8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25</v>
          </cell>
          <cell r="K80">
            <v>10</v>
          </cell>
        </row>
        <row r="81">
          <cell r="J81">
            <v>0</v>
          </cell>
          <cell r="K81">
            <v>40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40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10</v>
          </cell>
          <cell r="K120">
            <v>5</v>
          </cell>
        </row>
        <row r="121">
          <cell r="J121">
            <v>10</v>
          </cell>
          <cell r="K121">
            <v>9</v>
          </cell>
        </row>
        <row r="122">
          <cell r="J122">
            <v>5</v>
          </cell>
          <cell r="K122">
            <v>5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5</v>
          </cell>
          <cell r="K125">
            <v>5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49">
          <cell r="J149">
            <v>3</v>
          </cell>
          <cell r="K149">
            <v>0</v>
          </cell>
        </row>
        <row r="150"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0</v>
          </cell>
          <cell r="K155">
            <v>0</v>
          </cell>
        </row>
        <row r="156">
          <cell r="J156">
            <v>0</v>
          </cell>
          <cell r="K156">
            <v>0</v>
          </cell>
        </row>
        <row r="157">
          <cell r="J157">
            <v>2</v>
          </cell>
          <cell r="K157">
            <v>4</v>
          </cell>
        </row>
        <row r="158">
          <cell r="J158">
            <v>2</v>
          </cell>
          <cell r="K158">
            <v>2</v>
          </cell>
        </row>
        <row r="159">
          <cell r="J159">
            <v>0</v>
          </cell>
          <cell r="K159">
            <v>4</v>
          </cell>
        </row>
        <row r="160">
          <cell r="J160">
            <v>0</v>
          </cell>
          <cell r="K160">
            <v>0</v>
          </cell>
        </row>
        <row r="161">
          <cell r="J161">
            <v>0</v>
          </cell>
          <cell r="K161">
            <v>18</v>
          </cell>
        </row>
        <row r="162">
          <cell r="J162">
            <v>0</v>
          </cell>
          <cell r="K162">
            <v>0</v>
          </cell>
        </row>
        <row r="163">
          <cell r="J163">
            <v>0</v>
          </cell>
          <cell r="K163">
            <v>0</v>
          </cell>
        </row>
        <row r="164">
          <cell r="J164">
            <v>0</v>
          </cell>
          <cell r="K164">
            <v>0</v>
          </cell>
        </row>
        <row r="165">
          <cell r="J165">
            <v>4</v>
          </cell>
          <cell r="K165">
            <v>8</v>
          </cell>
        </row>
        <row r="166">
          <cell r="J166">
            <v>9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4</v>
          </cell>
          <cell r="K170">
            <v>12</v>
          </cell>
        </row>
        <row r="171">
          <cell r="J171">
            <v>0</v>
          </cell>
          <cell r="K171">
            <v>0</v>
          </cell>
        </row>
        <row r="172">
          <cell r="J172">
            <v>0</v>
          </cell>
          <cell r="K172">
            <v>0</v>
          </cell>
        </row>
        <row r="173"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J196">
            <v>0</v>
          </cell>
          <cell r="K196">
            <v>0</v>
          </cell>
        </row>
        <row r="197">
          <cell r="J197">
            <v>0</v>
          </cell>
          <cell r="K197">
            <v>0</v>
          </cell>
        </row>
        <row r="198"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4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8</v>
          </cell>
          <cell r="K206">
            <v>2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4</v>
          </cell>
          <cell r="K210">
            <v>2</v>
          </cell>
        </row>
        <row r="211">
          <cell r="J211">
            <v>4</v>
          </cell>
          <cell r="K211">
            <v>0</v>
          </cell>
        </row>
        <row r="212">
          <cell r="J212">
            <v>6</v>
          </cell>
          <cell r="K212">
            <v>0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4</v>
          </cell>
        </row>
        <row r="216"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39">
          <cell r="J239">
            <v>2</v>
          </cell>
          <cell r="K239">
            <v>0</v>
          </cell>
        </row>
        <row r="240"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4">
          <cell r="J244">
            <v>0</v>
          </cell>
          <cell r="K244">
            <v>0</v>
          </cell>
        </row>
        <row r="245">
          <cell r="J245">
            <v>12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21</v>
          </cell>
          <cell r="K247">
            <v>0</v>
          </cell>
        </row>
        <row r="248">
          <cell r="J248">
            <v>35</v>
          </cell>
          <cell r="K248">
            <v>70</v>
          </cell>
        </row>
        <row r="249">
          <cell r="J249">
            <v>35</v>
          </cell>
          <cell r="K249">
            <v>75</v>
          </cell>
        </row>
        <row r="250">
          <cell r="J250">
            <v>40</v>
          </cell>
          <cell r="K250">
            <v>20</v>
          </cell>
        </row>
        <row r="251">
          <cell r="J251">
            <v>45</v>
          </cell>
          <cell r="K251">
            <v>122</v>
          </cell>
        </row>
        <row r="252">
          <cell r="J252">
            <v>0</v>
          </cell>
          <cell r="K252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240</v>
          </cell>
          <cell r="K255">
            <v>240</v>
          </cell>
        </row>
        <row r="256">
          <cell r="J256">
            <v>300</v>
          </cell>
          <cell r="K256">
            <v>0</v>
          </cell>
        </row>
        <row r="257">
          <cell r="J257">
            <v>185</v>
          </cell>
          <cell r="K257">
            <v>320</v>
          </cell>
        </row>
        <row r="259">
          <cell r="J259">
            <v>0</v>
          </cell>
          <cell r="K259">
            <v>0</v>
          </cell>
        </row>
        <row r="260">
          <cell r="J260">
            <v>300</v>
          </cell>
          <cell r="K260">
            <v>500</v>
          </cell>
        </row>
        <row r="261">
          <cell r="J261">
            <v>200</v>
          </cell>
          <cell r="K261">
            <v>100</v>
          </cell>
        </row>
        <row r="262">
          <cell r="J262">
            <v>200</v>
          </cell>
          <cell r="K262">
            <v>0</v>
          </cell>
        </row>
        <row r="263">
          <cell r="J263">
            <v>375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84">
          <cell r="J284">
            <v>0</v>
          </cell>
          <cell r="K284">
            <v>0</v>
          </cell>
        </row>
        <row r="285">
          <cell r="J285">
            <v>0</v>
          </cell>
          <cell r="K285">
            <v>0</v>
          </cell>
        </row>
        <row r="286">
          <cell r="J286">
            <v>0</v>
          </cell>
          <cell r="K286">
            <v>0</v>
          </cell>
        </row>
        <row r="287">
          <cell r="J287">
            <v>0</v>
          </cell>
          <cell r="K287">
            <v>0</v>
          </cell>
        </row>
        <row r="288">
          <cell r="J288">
            <v>0</v>
          </cell>
          <cell r="K288">
            <v>0</v>
          </cell>
        </row>
        <row r="289">
          <cell r="J289">
            <v>0</v>
          </cell>
          <cell r="K289">
            <v>0</v>
          </cell>
        </row>
        <row r="290">
          <cell r="J290">
            <v>16.399999999999999</v>
          </cell>
          <cell r="K290">
            <v>0</v>
          </cell>
        </row>
        <row r="291">
          <cell r="J291">
            <v>0</v>
          </cell>
          <cell r="K291">
            <v>0</v>
          </cell>
        </row>
        <row r="292">
          <cell r="J292">
            <v>7.5</v>
          </cell>
          <cell r="K292">
            <v>4</v>
          </cell>
        </row>
        <row r="293">
          <cell r="J293">
            <v>1.5</v>
          </cell>
          <cell r="K293">
            <v>5</v>
          </cell>
        </row>
        <row r="294">
          <cell r="J294">
            <v>1</v>
          </cell>
          <cell r="K294">
            <v>1.5</v>
          </cell>
        </row>
        <row r="295">
          <cell r="J295">
            <v>0</v>
          </cell>
          <cell r="K295">
            <v>0</v>
          </cell>
        </row>
        <row r="296">
          <cell r="J296">
            <v>11</v>
          </cell>
          <cell r="K296">
            <v>37.5</v>
          </cell>
        </row>
        <row r="297">
          <cell r="J297">
            <v>0</v>
          </cell>
          <cell r="K297">
            <v>0</v>
          </cell>
        </row>
        <row r="298">
          <cell r="J298">
            <v>0</v>
          </cell>
          <cell r="K298">
            <v>0</v>
          </cell>
        </row>
        <row r="299">
          <cell r="J299">
            <v>0</v>
          </cell>
          <cell r="K299">
            <v>0</v>
          </cell>
        </row>
        <row r="300">
          <cell r="J300">
            <v>4</v>
          </cell>
          <cell r="K300">
            <v>7.5</v>
          </cell>
        </row>
        <row r="301">
          <cell r="J301">
            <v>2</v>
          </cell>
          <cell r="K301">
            <v>3</v>
          </cell>
        </row>
        <row r="302">
          <cell r="J302">
            <v>8</v>
          </cell>
          <cell r="K302">
            <v>14</v>
          </cell>
        </row>
        <row r="303">
          <cell r="J303">
            <v>0</v>
          </cell>
          <cell r="K303">
            <v>0</v>
          </cell>
        </row>
        <row r="304">
          <cell r="J304">
            <v>0</v>
          </cell>
          <cell r="K304">
            <v>0</v>
          </cell>
        </row>
        <row r="305">
          <cell r="J305">
            <v>7</v>
          </cell>
          <cell r="K305">
            <v>6</v>
          </cell>
        </row>
        <row r="306">
          <cell r="J306">
            <v>2</v>
          </cell>
          <cell r="K306">
            <v>8</v>
          </cell>
        </row>
        <row r="307">
          <cell r="J307">
            <v>0</v>
          </cell>
          <cell r="K307">
            <v>0</v>
          </cell>
        </row>
        <row r="308">
          <cell r="J308">
            <v>12</v>
          </cell>
          <cell r="K308">
            <v>0</v>
          </cell>
        </row>
        <row r="309">
          <cell r="J309">
            <v>0</v>
          </cell>
          <cell r="K309">
            <v>0</v>
          </cell>
        </row>
        <row r="329">
          <cell r="J329">
            <v>0</v>
          </cell>
          <cell r="K329">
            <v>0</v>
          </cell>
        </row>
        <row r="330">
          <cell r="J330">
            <v>0</v>
          </cell>
          <cell r="K330">
            <v>0</v>
          </cell>
        </row>
        <row r="331">
          <cell r="J331">
            <v>0</v>
          </cell>
          <cell r="K331">
            <v>0</v>
          </cell>
        </row>
        <row r="332">
          <cell r="J332">
            <v>0</v>
          </cell>
          <cell r="K332">
            <v>0</v>
          </cell>
        </row>
        <row r="333">
          <cell r="J333">
            <v>0</v>
          </cell>
          <cell r="K333">
            <v>0</v>
          </cell>
        </row>
        <row r="334">
          <cell r="J334">
            <v>0</v>
          </cell>
          <cell r="K334">
            <v>0</v>
          </cell>
        </row>
        <row r="335">
          <cell r="J335">
            <v>0</v>
          </cell>
          <cell r="K335">
            <v>0</v>
          </cell>
        </row>
        <row r="336">
          <cell r="J336">
            <v>0</v>
          </cell>
          <cell r="K336">
            <v>0</v>
          </cell>
        </row>
        <row r="337">
          <cell r="J337">
            <v>0</v>
          </cell>
          <cell r="K337">
            <v>0</v>
          </cell>
        </row>
        <row r="338">
          <cell r="J338">
            <v>0</v>
          </cell>
          <cell r="K338">
            <v>0</v>
          </cell>
        </row>
        <row r="339">
          <cell r="J339">
            <v>0</v>
          </cell>
          <cell r="K339">
            <v>0</v>
          </cell>
        </row>
        <row r="340">
          <cell r="J340">
            <v>0</v>
          </cell>
          <cell r="K340">
            <v>0</v>
          </cell>
        </row>
        <row r="341">
          <cell r="J341">
            <v>0</v>
          </cell>
          <cell r="K341">
            <v>40</v>
          </cell>
        </row>
        <row r="342">
          <cell r="J342">
            <v>0</v>
          </cell>
          <cell r="K342">
            <v>0</v>
          </cell>
        </row>
        <row r="343">
          <cell r="J343">
            <v>0</v>
          </cell>
          <cell r="K343">
            <v>0</v>
          </cell>
        </row>
        <row r="344">
          <cell r="J344">
            <v>0</v>
          </cell>
          <cell r="K344">
            <v>0</v>
          </cell>
        </row>
        <row r="345">
          <cell r="J345">
            <v>20</v>
          </cell>
          <cell r="K345">
            <v>30</v>
          </cell>
        </row>
        <row r="346">
          <cell r="J346">
            <v>0</v>
          </cell>
          <cell r="K346">
            <v>0</v>
          </cell>
        </row>
        <row r="347">
          <cell r="J347">
            <v>50</v>
          </cell>
          <cell r="K347">
            <v>50</v>
          </cell>
        </row>
        <row r="349">
          <cell r="J349">
            <v>0</v>
          </cell>
          <cell r="K349">
            <v>0</v>
          </cell>
        </row>
        <row r="350">
          <cell r="J350">
            <v>0</v>
          </cell>
          <cell r="K350">
            <v>120</v>
          </cell>
        </row>
        <row r="351">
          <cell r="J351">
            <v>0</v>
          </cell>
          <cell r="K351">
            <v>0</v>
          </cell>
        </row>
        <row r="352">
          <cell r="J352">
            <v>0</v>
          </cell>
          <cell r="K352">
            <v>0</v>
          </cell>
        </row>
        <row r="353">
          <cell r="J353">
            <v>0</v>
          </cell>
          <cell r="K353">
            <v>0</v>
          </cell>
        </row>
        <row r="354">
          <cell r="J354">
            <v>0</v>
          </cell>
          <cell r="K354">
            <v>0</v>
          </cell>
        </row>
        <row r="374">
          <cell r="J374">
            <v>3</v>
          </cell>
          <cell r="K374">
            <v>0</v>
          </cell>
        </row>
        <row r="375">
          <cell r="J375">
            <v>4</v>
          </cell>
          <cell r="K375">
            <v>0</v>
          </cell>
        </row>
        <row r="376">
          <cell r="J376">
            <v>0</v>
          </cell>
          <cell r="K376">
            <v>0</v>
          </cell>
        </row>
        <row r="377">
          <cell r="J377">
            <v>0</v>
          </cell>
          <cell r="K377">
            <v>0</v>
          </cell>
        </row>
        <row r="378">
          <cell r="J378">
            <v>0</v>
          </cell>
          <cell r="K378">
            <v>0</v>
          </cell>
        </row>
        <row r="379">
          <cell r="J379">
            <v>0</v>
          </cell>
          <cell r="K379">
            <v>0</v>
          </cell>
        </row>
        <row r="380">
          <cell r="J380">
            <v>12</v>
          </cell>
          <cell r="K380">
            <v>0</v>
          </cell>
        </row>
        <row r="381">
          <cell r="J381">
            <v>0</v>
          </cell>
          <cell r="K381">
            <v>0</v>
          </cell>
        </row>
        <row r="382">
          <cell r="J382">
            <v>15</v>
          </cell>
          <cell r="K382">
            <v>0</v>
          </cell>
        </row>
        <row r="383">
          <cell r="J383">
            <v>0</v>
          </cell>
          <cell r="K383">
            <v>6</v>
          </cell>
        </row>
        <row r="384">
          <cell r="J384">
            <v>16</v>
          </cell>
          <cell r="K384">
            <v>0</v>
          </cell>
        </row>
        <row r="385">
          <cell r="J385">
            <v>20</v>
          </cell>
          <cell r="K385">
            <v>0</v>
          </cell>
        </row>
        <row r="386">
          <cell r="J386">
            <v>0</v>
          </cell>
          <cell r="K386">
            <v>24</v>
          </cell>
        </row>
        <row r="387">
          <cell r="J387">
            <v>0</v>
          </cell>
          <cell r="K387">
            <v>0</v>
          </cell>
        </row>
        <row r="388">
          <cell r="J388">
            <v>0</v>
          </cell>
          <cell r="K388">
            <v>0</v>
          </cell>
        </row>
        <row r="389">
          <cell r="J389">
            <v>0</v>
          </cell>
          <cell r="K389">
            <v>0</v>
          </cell>
        </row>
        <row r="390">
          <cell r="J390">
            <v>40</v>
          </cell>
          <cell r="K390">
            <v>0</v>
          </cell>
        </row>
        <row r="391">
          <cell r="J391">
            <v>30</v>
          </cell>
          <cell r="K391">
            <v>0</v>
          </cell>
        </row>
        <row r="392">
          <cell r="J392">
            <v>6</v>
          </cell>
          <cell r="K392">
            <v>0</v>
          </cell>
        </row>
        <row r="393">
          <cell r="J393">
            <v>0</v>
          </cell>
          <cell r="K393">
            <v>0</v>
          </cell>
        </row>
        <row r="394">
          <cell r="J394">
            <v>0</v>
          </cell>
          <cell r="K394">
            <v>0</v>
          </cell>
        </row>
        <row r="395">
          <cell r="J395">
            <v>20</v>
          </cell>
          <cell r="K395">
            <v>0</v>
          </cell>
        </row>
        <row r="396">
          <cell r="J396">
            <v>8</v>
          </cell>
          <cell r="K396">
            <v>0</v>
          </cell>
        </row>
        <row r="397">
          <cell r="J397">
            <v>8</v>
          </cell>
          <cell r="K397">
            <v>0</v>
          </cell>
        </row>
        <row r="398">
          <cell r="J398">
            <v>8</v>
          </cell>
          <cell r="K398">
            <v>0</v>
          </cell>
        </row>
        <row r="399">
          <cell r="J399">
            <v>0</v>
          </cell>
          <cell r="K399">
            <v>0</v>
          </cell>
        </row>
        <row r="419">
          <cell r="J419">
            <v>0</v>
          </cell>
          <cell r="K419">
            <v>0</v>
          </cell>
        </row>
        <row r="420">
          <cell r="J420">
            <v>0</v>
          </cell>
          <cell r="K420">
            <v>0</v>
          </cell>
        </row>
        <row r="421">
          <cell r="J421">
            <v>0</v>
          </cell>
          <cell r="K421">
            <v>0</v>
          </cell>
        </row>
        <row r="422">
          <cell r="J422">
            <v>0</v>
          </cell>
          <cell r="K422">
            <v>0</v>
          </cell>
        </row>
        <row r="423">
          <cell r="J423">
            <v>0</v>
          </cell>
          <cell r="K423">
            <v>0</v>
          </cell>
        </row>
        <row r="424">
          <cell r="J424">
            <v>0</v>
          </cell>
          <cell r="K424">
            <v>0</v>
          </cell>
        </row>
        <row r="425">
          <cell r="J425">
            <v>0</v>
          </cell>
          <cell r="K425">
            <v>0</v>
          </cell>
        </row>
        <row r="426">
          <cell r="J426">
            <v>0</v>
          </cell>
          <cell r="K426">
            <v>0</v>
          </cell>
        </row>
        <row r="427">
          <cell r="J427">
            <v>5</v>
          </cell>
          <cell r="K427">
            <v>0</v>
          </cell>
        </row>
        <row r="428">
          <cell r="J428">
            <v>0</v>
          </cell>
          <cell r="K428">
            <v>0</v>
          </cell>
        </row>
        <row r="429">
          <cell r="J429">
            <v>0</v>
          </cell>
          <cell r="K429">
            <v>0</v>
          </cell>
        </row>
        <row r="430">
          <cell r="J430">
            <v>0</v>
          </cell>
          <cell r="K430">
            <v>0</v>
          </cell>
        </row>
        <row r="431">
          <cell r="J431">
            <v>0</v>
          </cell>
          <cell r="K431">
            <v>40</v>
          </cell>
        </row>
        <row r="432">
          <cell r="J432">
            <v>0</v>
          </cell>
          <cell r="K432">
            <v>0</v>
          </cell>
        </row>
        <row r="433">
          <cell r="J433">
            <v>0</v>
          </cell>
          <cell r="K433">
            <v>0</v>
          </cell>
        </row>
        <row r="434">
          <cell r="J434">
            <v>0</v>
          </cell>
          <cell r="K434">
            <v>0</v>
          </cell>
        </row>
        <row r="435">
          <cell r="J435">
            <v>0</v>
          </cell>
          <cell r="K435">
            <v>0</v>
          </cell>
        </row>
        <row r="436">
          <cell r="J436">
            <v>9</v>
          </cell>
          <cell r="K436">
            <v>0</v>
          </cell>
        </row>
        <row r="437">
          <cell r="J437">
            <v>4</v>
          </cell>
          <cell r="K437">
            <v>0</v>
          </cell>
        </row>
        <row r="438">
          <cell r="J438">
            <v>0</v>
          </cell>
          <cell r="K438">
            <v>0</v>
          </cell>
        </row>
        <row r="439">
          <cell r="J439">
            <v>0</v>
          </cell>
          <cell r="K439">
            <v>0</v>
          </cell>
        </row>
        <row r="440">
          <cell r="J440">
            <v>0</v>
          </cell>
          <cell r="K440">
            <v>0</v>
          </cell>
        </row>
        <row r="441">
          <cell r="J441">
            <v>0</v>
          </cell>
          <cell r="K441">
            <v>0</v>
          </cell>
        </row>
        <row r="442">
          <cell r="J442">
            <v>0</v>
          </cell>
          <cell r="K442">
            <v>0</v>
          </cell>
        </row>
        <row r="443">
          <cell r="J443">
            <v>0</v>
          </cell>
          <cell r="K443">
            <v>0</v>
          </cell>
        </row>
        <row r="444">
          <cell r="J444">
            <v>0</v>
          </cell>
          <cell r="K444">
            <v>0</v>
          </cell>
        </row>
        <row r="464">
          <cell r="J464">
            <v>0</v>
          </cell>
          <cell r="K464">
            <v>0</v>
          </cell>
        </row>
        <row r="465">
          <cell r="J465">
            <v>0</v>
          </cell>
          <cell r="K465">
            <v>0</v>
          </cell>
        </row>
        <row r="466">
          <cell r="J466">
            <v>0</v>
          </cell>
          <cell r="K466">
            <v>0</v>
          </cell>
        </row>
        <row r="467">
          <cell r="J467">
            <v>0</v>
          </cell>
          <cell r="K467">
            <v>0</v>
          </cell>
        </row>
        <row r="468">
          <cell r="J468">
            <v>0</v>
          </cell>
          <cell r="K468">
            <v>0</v>
          </cell>
        </row>
        <row r="469">
          <cell r="J469">
            <v>0</v>
          </cell>
          <cell r="K469">
            <v>0</v>
          </cell>
        </row>
        <row r="470">
          <cell r="J470">
            <v>0</v>
          </cell>
          <cell r="K470">
            <v>0</v>
          </cell>
        </row>
        <row r="471">
          <cell r="J471">
            <v>0</v>
          </cell>
          <cell r="K471">
            <v>0</v>
          </cell>
        </row>
        <row r="472">
          <cell r="J472">
            <v>0</v>
          </cell>
          <cell r="K472">
            <v>0</v>
          </cell>
        </row>
        <row r="473">
          <cell r="J473">
            <v>0</v>
          </cell>
          <cell r="K473">
            <v>0</v>
          </cell>
        </row>
        <row r="474">
          <cell r="J474">
            <v>0</v>
          </cell>
          <cell r="K474">
            <v>0</v>
          </cell>
        </row>
        <row r="475">
          <cell r="J475">
            <v>0</v>
          </cell>
          <cell r="K475">
            <v>0</v>
          </cell>
        </row>
        <row r="476">
          <cell r="J476">
            <v>0</v>
          </cell>
          <cell r="K476">
            <v>15</v>
          </cell>
        </row>
        <row r="477">
          <cell r="J477">
            <v>0</v>
          </cell>
          <cell r="K477">
            <v>0</v>
          </cell>
        </row>
        <row r="478">
          <cell r="J478">
            <v>0</v>
          </cell>
          <cell r="K478">
            <v>0</v>
          </cell>
        </row>
        <row r="479">
          <cell r="J479">
            <v>0</v>
          </cell>
          <cell r="K479">
            <v>0</v>
          </cell>
        </row>
        <row r="480">
          <cell r="J480">
            <v>0</v>
          </cell>
          <cell r="K480">
            <v>3</v>
          </cell>
        </row>
        <row r="481">
          <cell r="J481">
            <v>2</v>
          </cell>
          <cell r="K481">
            <v>0</v>
          </cell>
        </row>
        <row r="482">
          <cell r="J482">
            <v>0</v>
          </cell>
          <cell r="K482">
            <v>0</v>
          </cell>
        </row>
        <row r="484">
          <cell r="J484">
            <v>0</v>
          </cell>
          <cell r="K484">
            <v>0</v>
          </cell>
        </row>
        <row r="485">
          <cell r="J485">
            <v>0</v>
          </cell>
          <cell r="K485">
            <v>5</v>
          </cell>
        </row>
        <row r="486">
          <cell r="J486">
            <v>0</v>
          </cell>
          <cell r="K486">
            <v>0</v>
          </cell>
        </row>
        <row r="487">
          <cell r="J487">
            <v>0</v>
          </cell>
          <cell r="K487">
            <v>0</v>
          </cell>
        </row>
        <row r="488">
          <cell r="J488">
            <v>6</v>
          </cell>
          <cell r="K488">
            <v>0</v>
          </cell>
        </row>
        <row r="489">
          <cell r="J489">
            <v>0</v>
          </cell>
          <cell r="K489">
            <v>0</v>
          </cell>
        </row>
        <row r="509">
          <cell r="J509">
            <v>0</v>
          </cell>
          <cell r="K509">
            <v>0</v>
          </cell>
        </row>
        <row r="510">
          <cell r="J510">
            <v>0</v>
          </cell>
          <cell r="K510">
            <v>0</v>
          </cell>
        </row>
        <row r="511">
          <cell r="J511">
            <v>0</v>
          </cell>
          <cell r="K511">
            <v>0</v>
          </cell>
        </row>
        <row r="512">
          <cell r="J512">
            <v>0</v>
          </cell>
          <cell r="K512">
            <v>0</v>
          </cell>
        </row>
        <row r="513">
          <cell r="J513">
            <v>0</v>
          </cell>
          <cell r="K513">
            <v>0</v>
          </cell>
        </row>
        <row r="514">
          <cell r="J514">
            <v>0</v>
          </cell>
          <cell r="K514">
            <v>0</v>
          </cell>
        </row>
        <row r="515">
          <cell r="J515">
            <v>1</v>
          </cell>
          <cell r="K515">
            <v>0</v>
          </cell>
        </row>
        <row r="516">
          <cell r="J516">
            <v>0</v>
          </cell>
          <cell r="K516">
            <v>0</v>
          </cell>
        </row>
        <row r="517">
          <cell r="J517">
            <v>0</v>
          </cell>
          <cell r="K517">
            <v>0</v>
          </cell>
        </row>
        <row r="518">
          <cell r="J518">
            <v>0</v>
          </cell>
          <cell r="K518">
            <v>0</v>
          </cell>
        </row>
        <row r="519">
          <cell r="J519">
            <v>0</v>
          </cell>
          <cell r="K519">
            <v>0</v>
          </cell>
        </row>
        <row r="520">
          <cell r="J520">
            <v>0</v>
          </cell>
          <cell r="K520">
            <v>0</v>
          </cell>
        </row>
        <row r="521">
          <cell r="J521">
            <v>0</v>
          </cell>
          <cell r="K521">
            <v>0</v>
          </cell>
        </row>
        <row r="522">
          <cell r="J522">
            <v>0</v>
          </cell>
          <cell r="K522">
            <v>0</v>
          </cell>
        </row>
        <row r="523">
          <cell r="J523">
            <v>0</v>
          </cell>
          <cell r="K523">
            <v>0</v>
          </cell>
        </row>
        <row r="524">
          <cell r="J524">
            <v>0</v>
          </cell>
          <cell r="K524">
            <v>0</v>
          </cell>
        </row>
        <row r="525">
          <cell r="J525">
            <v>3</v>
          </cell>
          <cell r="K525">
            <v>0</v>
          </cell>
        </row>
        <row r="526">
          <cell r="J526">
            <v>2</v>
          </cell>
          <cell r="K526">
            <v>0</v>
          </cell>
        </row>
        <row r="527">
          <cell r="J527">
            <v>0</v>
          </cell>
          <cell r="K527">
            <v>2</v>
          </cell>
        </row>
        <row r="528">
          <cell r="J528">
            <v>0</v>
          </cell>
          <cell r="K528">
            <v>0</v>
          </cell>
        </row>
        <row r="529">
          <cell r="J529">
            <v>0</v>
          </cell>
          <cell r="K529">
            <v>0</v>
          </cell>
        </row>
        <row r="530">
          <cell r="J530">
            <v>0</v>
          </cell>
          <cell r="K530">
            <v>5</v>
          </cell>
        </row>
        <row r="531">
          <cell r="J531">
            <v>0</v>
          </cell>
          <cell r="K531">
            <v>0</v>
          </cell>
        </row>
        <row r="532">
          <cell r="J532">
            <v>0</v>
          </cell>
          <cell r="K532">
            <v>0</v>
          </cell>
        </row>
        <row r="533">
          <cell r="J533">
            <v>0</v>
          </cell>
          <cell r="K533">
            <v>0</v>
          </cell>
        </row>
        <row r="534">
          <cell r="J534">
            <v>0</v>
          </cell>
          <cell r="K534">
            <v>0</v>
          </cell>
        </row>
        <row r="554">
          <cell r="J554">
            <v>6</v>
          </cell>
          <cell r="K554">
            <v>0</v>
          </cell>
        </row>
        <row r="555">
          <cell r="J555">
            <v>0</v>
          </cell>
          <cell r="K555">
            <v>0</v>
          </cell>
        </row>
        <row r="556">
          <cell r="J556">
            <v>0</v>
          </cell>
          <cell r="K556">
            <v>0</v>
          </cell>
        </row>
        <row r="557">
          <cell r="J557">
            <v>0</v>
          </cell>
          <cell r="K557">
            <v>0</v>
          </cell>
        </row>
        <row r="558">
          <cell r="J558">
            <v>0</v>
          </cell>
          <cell r="K558">
            <v>0</v>
          </cell>
        </row>
        <row r="559">
          <cell r="J559">
            <v>0</v>
          </cell>
          <cell r="K559">
            <v>0</v>
          </cell>
        </row>
        <row r="560">
          <cell r="J560">
            <v>6</v>
          </cell>
          <cell r="K560">
            <v>0</v>
          </cell>
        </row>
        <row r="561">
          <cell r="J561">
            <v>0</v>
          </cell>
          <cell r="K561">
            <v>0</v>
          </cell>
        </row>
        <row r="562">
          <cell r="J562">
            <v>6</v>
          </cell>
          <cell r="K562">
            <v>6</v>
          </cell>
        </row>
        <row r="563">
          <cell r="J563">
            <v>4</v>
          </cell>
          <cell r="K563">
            <v>6</v>
          </cell>
        </row>
        <row r="564">
          <cell r="J564">
            <v>8</v>
          </cell>
          <cell r="K564">
            <v>8</v>
          </cell>
        </row>
        <row r="565">
          <cell r="J565">
            <v>8</v>
          </cell>
          <cell r="K565">
            <v>30</v>
          </cell>
        </row>
        <row r="566">
          <cell r="J566">
            <v>16</v>
          </cell>
          <cell r="K566">
            <v>64</v>
          </cell>
        </row>
        <row r="567">
          <cell r="J567">
            <v>0</v>
          </cell>
          <cell r="K567">
            <v>0</v>
          </cell>
        </row>
        <row r="568">
          <cell r="J568">
            <v>0</v>
          </cell>
          <cell r="K568">
            <v>0</v>
          </cell>
        </row>
        <row r="569">
          <cell r="J569">
            <v>0</v>
          </cell>
          <cell r="K569">
            <v>0</v>
          </cell>
        </row>
        <row r="570">
          <cell r="J570">
            <v>25</v>
          </cell>
          <cell r="K570">
            <v>42</v>
          </cell>
        </row>
        <row r="571">
          <cell r="J571">
            <v>15</v>
          </cell>
          <cell r="K571">
            <v>15</v>
          </cell>
        </row>
        <row r="572">
          <cell r="J572">
            <v>15</v>
          </cell>
          <cell r="K572">
            <v>8</v>
          </cell>
        </row>
        <row r="574">
          <cell r="J574">
            <v>0</v>
          </cell>
          <cell r="K574">
            <v>0</v>
          </cell>
        </row>
        <row r="575">
          <cell r="J575">
            <v>20</v>
          </cell>
          <cell r="K575">
            <v>20</v>
          </cell>
        </row>
        <row r="576">
          <cell r="J576">
            <v>4</v>
          </cell>
          <cell r="K576">
            <v>9</v>
          </cell>
        </row>
        <row r="577">
          <cell r="J577">
            <v>0</v>
          </cell>
          <cell r="K577">
            <v>0</v>
          </cell>
        </row>
        <row r="578">
          <cell r="J578">
            <v>0</v>
          </cell>
          <cell r="K578">
            <v>0</v>
          </cell>
        </row>
        <row r="579">
          <cell r="J579">
            <v>0</v>
          </cell>
          <cell r="K579">
            <v>0</v>
          </cell>
        </row>
        <row r="599">
          <cell r="J599">
            <v>0</v>
          </cell>
          <cell r="K599">
            <v>0</v>
          </cell>
        </row>
        <row r="600">
          <cell r="J600">
            <v>0</v>
          </cell>
          <cell r="K600">
            <v>0</v>
          </cell>
        </row>
        <row r="601">
          <cell r="J601">
            <v>0</v>
          </cell>
          <cell r="K601">
            <v>0</v>
          </cell>
        </row>
        <row r="602">
          <cell r="J602">
            <v>0</v>
          </cell>
          <cell r="K602">
            <v>0</v>
          </cell>
        </row>
        <row r="603">
          <cell r="J603">
            <v>0</v>
          </cell>
          <cell r="K603">
            <v>0</v>
          </cell>
        </row>
        <row r="604">
          <cell r="J604">
            <v>0</v>
          </cell>
          <cell r="K604">
            <v>0</v>
          </cell>
        </row>
        <row r="605">
          <cell r="J605">
            <v>5</v>
          </cell>
          <cell r="K605">
            <v>0</v>
          </cell>
        </row>
        <row r="606">
          <cell r="J606">
            <v>0</v>
          </cell>
          <cell r="K606">
            <v>0</v>
          </cell>
        </row>
        <row r="607">
          <cell r="J607">
            <v>3</v>
          </cell>
          <cell r="K607">
            <v>0</v>
          </cell>
        </row>
        <row r="608">
          <cell r="J608">
            <v>0</v>
          </cell>
          <cell r="K608">
            <v>0</v>
          </cell>
        </row>
        <row r="609">
          <cell r="J609">
            <v>0</v>
          </cell>
          <cell r="K609">
            <v>0</v>
          </cell>
        </row>
        <row r="610">
          <cell r="J610">
            <v>0</v>
          </cell>
          <cell r="K610">
            <v>0</v>
          </cell>
        </row>
        <row r="611">
          <cell r="J611">
            <v>20</v>
          </cell>
          <cell r="K611">
            <v>20</v>
          </cell>
        </row>
        <row r="612">
          <cell r="J612">
            <v>0</v>
          </cell>
          <cell r="K612">
            <v>0</v>
          </cell>
        </row>
        <row r="613">
          <cell r="J613">
            <v>0</v>
          </cell>
          <cell r="K613">
            <v>0</v>
          </cell>
        </row>
        <row r="614">
          <cell r="J614">
            <v>0</v>
          </cell>
          <cell r="K614">
            <v>0</v>
          </cell>
        </row>
        <row r="615">
          <cell r="J615">
            <v>2</v>
          </cell>
          <cell r="K615">
            <v>4</v>
          </cell>
        </row>
        <row r="616">
          <cell r="J616">
            <v>8</v>
          </cell>
          <cell r="K616">
            <v>0</v>
          </cell>
        </row>
        <row r="617">
          <cell r="J617">
            <v>50</v>
          </cell>
          <cell r="K617">
            <v>25</v>
          </cell>
        </row>
        <row r="619">
          <cell r="J619">
            <v>0</v>
          </cell>
          <cell r="K619">
            <v>0</v>
          </cell>
        </row>
        <row r="620">
          <cell r="J620">
            <v>5</v>
          </cell>
          <cell r="K620">
            <v>5</v>
          </cell>
        </row>
        <row r="621">
          <cell r="J621">
            <v>0</v>
          </cell>
          <cell r="K621">
            <v>0</v>
          </cell>
        </row>
        <row r="622">
          <cell r="J622">
            <v>0</v>
          </cell>
          <cell r="K622">
            <v>0</v>
          </cell>
        </row>
        <row r="623">
          <cell r="J623">
            <v>0</v>
          </cell>
          <cell r="K623">
            <v>0</v>
          </cell>
        </row>
        <row r="624">
          <cell r="J624">
            <v>0</v>
          </cell>
          <cell r="K624">
            <v>0</v>
          </cell>
        </row>
        <row r="644">
          <cell r="J644">
            <v>0</v>
          </cell>
          <cell r="K644">
            <v>0</v>
          </cell>
        </row>
        <row r="645">
          <cell r="J645">
            <v>0</v>
          </cell>
          <cell r="K645">
            <v>0</v>
          </cell>
        </row>
        <row r="646">
          <cell r="J646">
            <v>0</v>
          </cell>
          <cell r="K646">
            <v>0</v>
          </cell>
        </row>
        <row r="647">
          <cell r="J647">
            <v>0</v>
          </cell>
          <cell r="K647">
            <v>0</v>
          </cell>
        </row>
        <row r="648">
          <cell r="J648">
            <v>0</v>
          </cell>
          <cell r="K648">
            <v>0</v>
          </cell>
        </row>
        <row r="649">
          <cell r="J649">
            <v>0</v>
          </cell>
          <cell r="K649">
            <v>0</v>
          </cell>
        </row>
        <row r="650">
          <cell r="J650">
            <v>0</v>
          </cell>
          <cell r="K650">
            <v>0</v>
          </cell>
        </row>
        <row r="651">
          <cell r="J651">
            <v>0</v>
          </cell>
          <cell r="K651">
            <v>0</v>
          </cell>
        </row>
        <row r="652">
          <cell r="J652">
            <v>2</v>
          </cell>
          <cell r="K652">
            <v>0</v>
          </cell>
        </row>
        <row r="653">
          <cell r="J653">
            <v>0</v>
          </cell>
          <cell r="K653">
            <v>0</v>
          </cell>
        </row>
        <row r="654">
          <cell r="J654">
            <v>0</v>
          </cell>
          <cell r="K654">
            <v>0</v>
          </cell>
        </row>
        <row r="655">
          <cell r="J655">
            <v>0</v>
          </cell>
          <cell r="K655">
            <v>0</v>
          </cell>
        </row>
        <row r="656">
          <cell r="J656">
            <v>4</v>
          </cell>
          <cell r="K656">
            <v>0</v>
          </cell>
        </row>
        <row r="657">
          <cell r="J657">
            <v>0</v>
          </cell>
          <cell r="K657">
            <v>0</v>
          </cell>
        </row>
        <row r="658">
          <cell r="J658">
            <v>0</v>
          </cell>
          <cell r="K658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0</v>
          </cell>
          <cell r="K660">
            <v>0</v>
          </cell>
        </row>
        <row r="661">
          <cell r="J661">
            <v>2</v>
          </cell>
          <cell r="K661">
            <v>0</v>
          </cell>
        </row>
        <row r="662">
          <cell r="J662">
            <v>0</v>
          </cell>
          <cell r="K662">
            <v>0</v>
          </cell>
        </row>
        <row r="664">
          <cell r="J664">
            <v>0</v>
          </cell>
          <cell r="K664">
            <v>0</v>
          </cell>
        </row>
        <row r="665">
          <cell r="J665">
            <v>0</v>
          </cell>
          <cell r="K665">
            <v>0</v>
          </cell>
        </row>
        <row r="666">
          <cell r="J666">
            <v>0</v>
          </cell>
          <cell r="K666">
            <v>0</v>
          </cell>
        </row>
        <row r="667">
          <cell r="J667">
            <v>0</v>
          </cell>
          <cell r="K667">
            <v>0</v>
          </cell>
        </row>
        <row r="668">
          <cell r="J668">
            <v>0</v>
          </cell>
          <cell r="K668">
            <v>0</v>
          </cell>
        </row>
        <row r="669">
          <cell r="J669">
            <v>0</v>
          </cell>
          <cell r="K669">
            <v>0</v>
          </cell>
        </row>
      </sheetData>
      <sheetData sheetId="4"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12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15</v>
          </cell>
          <cell r="K30">
            <v>0</v>
          </cell>
        </row>
        <row r="31">
          <cell r="J31">
            <v>0</v>
          </cell>
          <cell r="K31">
            <v>0</v>
          </cell>
        </row>
        <row r="32">
          <cell r="J32">
            <v>9</v>
          </cell>
          <cell r="K32">
            <v>0</v>
          </cell>
        </row>
        <row r="33">
          <cell r="J33">
            <v>0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22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0</v>
          </cell>
          <cell r="K62">
            <v>0</v>
          </cell>
        </row>
        <row r="63">
          <cell r="J63">
            <v>0</v>
          </cell>
          <cell r="K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2</v>
          </cell>
          <cell r="K67">
            <v>0</v>
          </cell>
        </row>
        <row r="68">
          <cell r="J68">
            <v>0</v>
          </cell>
          <cell r="K68">
            <v>6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J71">
            <v>28</v>
          </cell>
          <cell r="K71">
            <v>84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6</v>
          </cell>
          <cell r="K75">
            <v>7</v>
          </cell>
        </row>
        <row r="76">
          <cell r="J76">
            <v>20</v>
          </cell>
          <cell r="K76">
            <v>0</v>
          </cell>
        </row>
        <row r="77">
          <cell r="J77">
            <v>12</v>
          </cell>
          <cell r="K77">
            <v>8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25</v>
          </cell>
          <cell r="K80">
            <v>10</v>
          </cell>
        </row>
        <row r="81">
          <cell r="J81">
            <v>8</v>
          </cell>
          <cell r="K81">
            <v>40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40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15</v>
          </cell>
          <cell r="K116">
            <v>4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15</v>
          </cell>
          <cell r="K120">
            <v>6</v>
          </cell>
        </row>
        <row r="121">
          <cell r="J121">
            <v>19</v>
          </cell>
          <cell r="K121">
            <v>6</v>
          </cell>
        </row>
        <row r="122">
          <cell r="J122">
            <v>10</v>
          </cell>
          <cell r="K122">
            <v>6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10</v>
          </cell>
          <cell r="K125">
            <v>8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49">
          <cell r="J149">
            <v>3</v>
          </cell>
          <cell r="K149">
            <v>0</v>
          </cell>
        </row>
        <row r="150"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3</v>
          </cell>
          <cell r="K155">
            <v>0</v>
          </cell>
        </row>
        <row r="156">
          <cell r="J156">
            <v>0</v>
          </cell>
          <cell r="K156">
            <v>0</v>
          </cell>
        </row>
        <row r="157">
          <cell r="J157">
            <v>2</v>
          </cell>
          <cell r="K157">
            <v>4</v>
          </cell>
        </row>
        <row r="158">
          <cell r="J158">
            <v>2</v>
          </cell>
          <cell r="K158">
            <v>2</v>
          </cell>
        </row>
        <row r="159">
          <cell r="J159">
            <v>4</v>
          </cell>
          <cell r="K159">
            <v>4</v>
          </cell>
        </row>
        <row r="160">
          <cell r="J160">
            <v>0</v>
          </cell>
          <cell r="K160">
            <v>0</v>
          </cell>
        </row>
        <row r="161">
          <cell r="J161">
            <v>6</v>
          </cell>
          <cell r="K161">
            <v>40</v>
          </cell>
        </row>
        <row r="162">
          <cell r="J162">
            <v>0</v>
          </cell>
          <cell r="K162">
            <v>0</v>
          </cell>
        </row>
        <row r="163">
          <cell r="J163">
            <v>0</v>
          </cell>
          <cell r="K163">
            <v>0</v>
          </cell>
        </row>
        <row r="164">
          <cell r="J164">
            <v>0</v>
          </cell>
          <cell r="K164">
            <v>0</v>
          </cell>
        </row>
        <row r="165">
          <cell r="J165">
            <v>4</v>
          </cell>
          <cell r="K165">
            <v>8</v>
          </cell>
        </row>
        <row r="166">
          <cell r="J166">
            <v>6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8</v>
          </cell>
          <cell r="K170">
            <v>8</v>
          </cell>
        </row>
        <row r="171">
          <cell r="J171">
            <v>2</v>
          </cell>
          <cell r="K171">
            <v>2</v>
          </cell>
        </row>
        <row r="172">
          <cell r="J172">
            <v>0</v>
          </cell>
          <cell r="K172">
            <v>0</v>
          </cell>
        </row>
        <row r="173">
          <cell r="J173">
            <v>2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J196">
            <v>0</v>
          </cell>
          <cell r="K196">
            <v>0</v>
          </cell>
        </row>
        <row r="197">
          <cell r="J197">
            <v>0</v>
          </cell>
          <cell r="K197">
            <v>0</v>
          </cell>
        </row>
        <row r="198"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4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4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3</v>
          </cell>
          <cell r="K210">
            <v>4</v>
          </cell>
        </row>
        <row r="211">
          <cell r="J211">
            <v>4</v>
          </cell>
          <cell r="K211">
            <v>0</v>
          </cell>
        </row>
        <row r="212">
          <cell r="J212">
            <v>6</v>
          </cell>
          <cell r="K212">
            <v>0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0</v>
          </cell>
        </row>
        <row r="216"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39">
          <cell r="J239">
            <v>2</v>
          </cell>
          <cell r="K239">
            <v>0</v>
          </cell>
        </row>
        <row r="240"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4">
          <cell r="J244">
            <v>0</v>
          </cell>
          <cell r="K244">
            <v>0</v>
          </cell>
        </row>
        <row r="245">
          <cell r="J245">
            <v>6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12</v>
          </cell>
          <cell r="K247">
            <v>0</v>
          </cell>
        </row>
        <row r="248">
          <cell r="J248">
            <v>13</v>
          </cell>
          <cell r="K248">
            <v>76</v>
          </cell>
        </row>
        <row r="249">
          <cell r="J249">
            <v>32</v>
          </cell>
          <cell r="K249">
            <v>52</v>
          </cell>
        </row>
        <row r="250">
          <cell r="J250">
            <v>13</v>
          </cell>
          <cell r="K250">
            <v>0</v>
          </cell>
        </row>
        <row r="251">
          <cell r="J251">
            <v>32</v>
          </cell>
          <cell r="K251">
            <v>63</v>
          </cell>
        </row>
        <row r="252">
          <cell r="J252">
            <v>0</v>
          </cell>
          <cell r="K252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18</v>
          </cell>
          <cell r="K255">
            <v>43</v>
          </cell>
        </row>
        <row r="256">
          <cell r="J256">
            <v>13</v>
          </cell>
          <cell r="K256">
            <v>0</v>
          </cell>
        </row>
        <row r="257">
          <cell r="J257">
            <v>75</v>
          </cell>
          <cell r="K257">
            <v>130</v>
          </cell>
        </row>
        <row r="259">
          <cell r="J259">
            <v>0</v>
          </cell>
          <cell r="K259">
            <v>0</v>
          </cell>
        </row>
        <row r="260">
          <cell r="J260">
            <v>58</v>
          </cell>
          <cell r="K260">
            <v>105</v>
          </cell>
        </row>
        <row r="261">
          <cell r="J261">
            <v>13</v>
          </cell>
          <cell r="K261">
            <v>100</v>
          </cell>
        </row>
        <row r="262">
          <cell r="J262">
            <v>24</v>
          </cell>
          <cell r="K262">
            <v>0</v>
          </cell>
        </row>
        <row r="263">
          <cell r="J263">
            <v>2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84">
          <cell r="J284">
            <v>0</v>
          </cell>
          <cell r="K284">
            <v>0</v>
          </cell>
        </row>
        <row r="285">
          <cell r="J285">
            <v>0</v>
          </cell>
          <cell r="K285">
            <v>0</v>
          </cell>
        </row>
        <row r="286">
          <cell r="J286">
            <v>0</v>
          </cell>
          <cell r="K286">
            <v>0</v>
          </cell>
        </row>
        <row r="287">
          <cell r="J287">
            <v>0</v>
          </cell>
          <cell r="K287">
            <v>0</v>
          </cell>
        </row>
        <row r="288">
          <cell r="J288">
            <v>0</v>
          </cell>
          <cell r="K288">
            <v>0</v>
          </cell>
        </row>
        <row r="289">
          <cell r="J289">
            <v>0</v>
          </cell>
          <cell r="K289">
            <v>0</v>
          </cell>
        </row>
        <row r="290">
          <cell r="J290">
            <v>4.4000000000000004</v>
          </cell>
          <cell r="K290">
            <v>0</v>
          </cell>
        </row>
        <row r="291">
          <cell r="J291">
            <v>0</v>
          </cell>
          <cell r="K291">
            <v>0</v>
          </cell>
        </row>
        <row r="292">
          <cell r="J292">
            <v>4.5</v>
          </cell>
          <cell r="K292">
            <v>5</v>
          </cell>
        </row>
        <row r="293">
          <cell r="J293">
            <v>2</v>
          </cell>
          <cell r="K293">
            <v>5</v>
          </cell>
        </row>
        <row r="294">
          <cell r="J294">
            <v>1</v>
          </cell>
          <cell r="K294">
            <v>1.5</v>
          </cell>
        </row>
        <row r="295">
          <cell r="J295">
            <v>0</v>
          </cell>
          <cell r="K295">
            <v>0</v>
          </cell>
        </row>
        <row r="296">
          <cell r="J296">
            <v>25</v>
          </cell>
          <cell r="K296">
            <v>85</v>
          </cell>
        </row>
        <row r="297">
          <cell r="J297">
            <v>0</v>
          </cell>
          <cell r="K297">
            <v>0</v>
          </cell>
        </row>
        <row r="298">
          <cell r="J298">
            <v>0</v>
          </cell>
          <cell r="K298">
            <v>0</v>
          </cell>
        </row>
        <row r="299">
          <cell r="J299">
            <v>0</v>
          </cell>
          <cell r="K299">
            <v>0</v>
          </cell>
        </row>
        <row r="300">
          <cell r="J300">
            <v>5</v>
          </cell>
          <cell r="K300">
            <v>7.5</v>
          </cell>
        </row>
        <row r="301">
          <cell r="J301">
            <v>6</v>
          </cell>
          <cell r="K301">
            <v>2</v>
          </cell>
        </row>
        <row r="302">
          <cell r="J302">
            <v>8</v>
          </cell>
          <cell r="K302">
            <v>14</v>
          </cell>
        </row>
        <row r="303">
          <cell r="J303">
            <v>0</v>
          </cell>
          <cell r="K303">
            <v>0</v>
          </cell>
        </row>
        <row r="304">
          <cell r="J304">
            <v>0</v>
          </cell>
          <cell r="K304">
            <v>0</v>
          </cell>
        </row>
        <row r="305">
          <cell r="J305">
            <v>7</v>
          </cell>
          <cell r="K305">
            <v>6</v>
          </cell>
        </row>
        <row r="306">
          <cell r="J306">
            <v>4</v>
          </cell>
          <cell r="K306">
            <v>8</v>
          </cell>
        </row>
        <row r="307">
          <cell r="J307">
            <v>0</v>
          </cell>
          <cell r="K307">
            <v>0</v>
          </cell>
        </row>
        <row r="308">
          <cell r="J308">
            <v>15</v>
          </cell>
          <cell r="K308">
            <v>0</v>
          </cell>
        </row>
        <row r="309">
          <cell r="J309">
            <v>0</v>
          </cell>
          <cell r="K309">
            <v>0</v>
          </cell>
        </row>
        <row r="329">
          <cell r="J329">
            <v>0</v>
          </cell>
          <cell r="K329">
            <v>0</v>
          </cell>
        </row>
        <row r="330">
          <cell r="J330">
            <v>0</v>
          </cell>
          <cell r="K330">
            <v>0</v>
          </cell>
        </row>
        <row r="331">
          <cell r="J331">
            <v>0</v>
          </cell>
          <cell r="K331">
            <v>0</v>
          </cell>
        </row>
        <row r="332">
          <cell r="J332">
            <v>0</v>
          </cell>
          <cell r="K332">
            <v>0</v>
          </cell>
        </row>
        <row r="333">
          <cell r="J333">
            <v>0</v>
          </cell>
          <cell r="K333">
            <v>0</v>
          </cell>
        </row>
        <row r="334">
          <cell r="J334">
            <v>0</v>
          </cell>
          <cell r="K334">
            <v>0</v>
          </cell>
        </row>
        <row r="335">
          <cell r="J335">
            <v>0</v>
          </cell>
          <cell r="K335">
            <v>0</v>
          </cell>
        </row>
        <row r="336">
          <cell r="J336">
            <v>0</v>
          </cell>
          <cell r="K336">
            <v>0</v>
          </cell>
        </row>
        <row r="337">
          <cell r="J337">
            <v>0</v>
          </cell>
          <cell r="K337">
            <v>0</v>
          </cell>
        </row>
        <row r="338">
          <cell r="J338">
            <v>0</v>
          </cell>
          <cell r="K338">
            <v>0</v>
          </cell>
        </row>
        <row r="339">
          <cell r="J339">
            <v>0</v>
          </cell>
          <cell r="K339">
            <v>0</v>
          </cell>
        </row>
        <row r="340">
          <cell r="J340">
            <v>0</v>
          </cell>
          <cell r="K340">
            <v>0</v>
          </cell>
        </row>
        <row r="341">
          <cell r="J341">
            <v>0</v>
          </cell>
          <cell r="K341">
            <v>58</v>
          </cell>
        </row>
        <row r="342">
          <cell r="J342">
            <v>0</v>
          </cell>
          <cell r="K342">
            <v>0</v>
          </cell>
        </row>
        <row r="343">
          <cell r="J343">
            <v>0</v>
          </cell>
          <cell r="K343">
            <v>0</v>
          </cell>
        </row>
        <row r="344">
          <cell r="J344">
            <v>0</v>
          </cell>
          <cell r="K344">
            <v>0</v>
          </cell>
        </row>
        <row r="345">
          <cell r="J345">
            <v>100</v>
          </cell>
          <cell r="K345">
            <v>100</v>
          </cell>
        </row>
        <row r="346">
          <cell r="J346">
            <v>50</v>
          </cell>
          <cell r="K346">
            <v>0</v>
          </cell>
        </row>
        <row r="347">
          <cell r="J347">
            <v>0</v>
          </cell>
          <cell r="K347">
            <v>100</v>
          </cell>
        </row>
        <row r="349">
          <cell r="J349">
            <v>0</v>
          </cell>
          <cell r="K349">
            <v>0</v>
          </cell>
        </row>
        <row r="350">
          <cell r="J350">
            <v>30</v>
          </cell>
          <cell r="K350">
            <v>90</v>
          </cell>
        </row>
        <row r="351">
          <cell r="J351">
            <v>0</v>
          </cell>
          <cell r="K351">
            <v>0</v>
          </cell>
        </row>
        <row r="352">
          <cell r="J352">
            <v>0</v>
          </cell>
          <cell r="K352">
            <v>0</v>
          </cell>
        </row>
        <row r="353">
          <cell r="J353">
            <v>0</v>
          </cell>
          <cell r="K353">
            <v>0</v>
          </cell>
        </row>
        <row r="354">
          <cell r="J354">
            <v>0</v>
          </cell>
          <cell r="K354">
            <v>0</v>
          </cell>
        </row>
        <row r="374">
          <cell r="J374">
            <v>15</v>
          </cell>
          <cell r="K374">
            <v>0</v>
          </cell>
        </row>
        <row r="375">
          <cell r="J375">
            <v>0</v>
          </cell>
          <cell r="K375">
            <v>0</v>
          </cell>
        </row>
        <row r="376">
          <cell r="J376">
            <v>0</v>
          </cell>
          <cell r="K376">
            <v>0</v>
          </cell>
        </row>
        <row r="377">
          <cell r="J377">
            <v>0</v>
          </cell>
          <cell r="K377">
            <v>0</v>
          </cell>
        </row>
        <row r="378">
          <cell r="J378">
            <v>0</v>
          </cell>
          <cell r="K378">
            <v>0</v>
          </cell>
        </row>
        <row r="379">
          <cell r="J379">
            <v>0</v>
          </cell>
          <cell r="K379">
            <v>0</v>
          </cell>
        </row>
        <row r="380">
          <cell r="J380">
            <v>12</v>
          </cell>
          <cell r="K380">
            <v>0</v>
          </cell>
        </row>
        <row r="381">
          <cell r="J381">
            <v>0</v>
          </cell>
          <cell r="K381">
            <v>0</v>
          </cell>
        </row>
        <row r="382">
          <cell r="J382">
            <v>16</v>
          </cell>
          <cell r="K382">
            <v>0</v>
          </cell>
        </row>
        <row r="383">
          <cell r="J383">
            <v>15</v>
          </cell>
          <cell r="K383">
            <v>0</v>
          </cell>
        </row>
        <row r="384">
          <cell r="J384">
            <v>6</v>
          </cell>
          <cell r="K384">
            <v>0</v>
          </cell>
        </row>
        <row r="385">
          <cell r="J385">
            <v>6</v>
          </cell>
          <cell r="K385">
            <v>0</v>
          </cell>
        </row>
        <row r="386">
          <cell r="J386">
            <v>70</v>
          </cell>
          <cell r="K386">
            <v>0</v>
          </cell>
        </row>
        <row r="387">
          <cell r="J387">
            <v>0</v>
          </cell>
          <cell r="K387">
            <v>0</v>
          </cell>
        </row>
        <row r="388">
          <cell r="J388">
            <v>0</v>
          </cell>
          <cell r="K388">
            <v>0</v>
          </cell>
        </row>
        <row r="389">
          <cell r="J389">
            <v>0</v>
          </cell>
          <cell r="K389">
            <v>0</v>
          </cell>
        </row>
        <row r="390">
          <cell r="J390">
            <v>0</v>
          </cell>
          <cell r="K390">
            <v>0</v>
          </cell>
        </row>
        <row r="391">
          <cell r="J391">
            <v>18</v>
          </cell>
          <cell r="K391">
            <v>0</v>
          </cell>
        </row>
        <row r="392">
          <cell r="J392">
            <v>9</v>
          </cell>
          <cell r="K392">
            <v>0</v>
          </cell>
        </row>
        <row r="393">
          <cell r="J393">
            <v>0</v>
          </cell>
          <cell r="K393">
            <v>0</v>
          </cell>
        </row>
        <row r="394">
          <cell r="J394">
            <v>0</v>
          </cell>
          <cell r="K394">
            <v>0</v>
          </cell>
        </row>
        <row r="395">
          <cell r="J395">
            <v>0</v>
          </cell>
          <cell r="K395">
            <v>4</v>
          </cell>
        </row>
        <row r="396">
          <cell r="J396">
            <v>8</v>
          </cell>
          <cell r="K396">
            <v>0</v>
          </cell>
        </row>
        <row r="397">
          <cell r="J397">
            <v>0</v>
          </cell>
          <cell r="K397">
            <v>0</v>
          </cell>
        </row>
        <row r="398">
          <cell r="J398">
            <v>8</v>
          </cell>
          <cell r="K398">
            <v>0</v>
          </cell>
        </row>
        <row r="399">
          <cell r="J399">
            <v>0</v>
          </cell>
          <cell r="K399">
            <v>0</v>
          </cell>
        </row>
        <row r="419">
          <cell r="J419">
            <v>0</v>
          </cell>
          <cell r="K419">
            <v>0</v>
          </cell>
        </row>
        <row r="420">
          <cell r="J420">
            <v>0</v>
          </cell>
          <cell r="K420">
            <v>0</v>
          </cell>
        </row>
        <row r="421">
          <cell r="J421">
            <v>0</v>
          </cell>
          <cell r="K421">
            <v>0</v>
          </cell>
        </row>
        <row r="422">
          <cell r="J422">
            <v>0</v>
          </cell>
          <cell r="K422">
            <v>0</v>
          </cell>
        </row>
        <row r="423">
          <cell r="J423">
            <v>0</v>
          </cell>
          <cell r="K423">
            <v>0</v>
          </cell>
        </row>
        <row r="424">
          <cell r="J424">
            <v>0</v>
          </cell>
          <cell r="K424">
            <v>0</v>
          </cell>
        </row>
        <row r="425">
          <cell r="J425">
            <v>0</v>
          </cell>
          <cell r="K425">
            <v>0</v>
          </cell>
        </row>
        <row r="426">
          <cell r="J426">
            <v>0</v>
          </cell>
          <cell r="K426">
            <v>0</v>
          </cell>
        </row>
        <row r="427">
          <cell r="J427">
            <v>8</v>
          </cell>
          <cell r="K427">
            <v>0</v>
          </cell>
        </row>
        <row r="428">
          <cell r="J428">
            <v>0</v>
          </cell>
          <cell r="K428">
            <v>0</v>
          </cell>
        </row>
        <row r="429">
          <cell r="J429">
            <v>0</v>
          </cell>
          <cell r="K429">
            <v>0</v>
          </cell>
        </row>
        <row r="430">
          <cell r="J430">
            <v>0</v>
          </cell>
          <cell r="K430">
            <v>0</v>
          </cell>
        </row>
        <row r="431">
          <cell r="J431">
            <v>0</v>
          </cell>
          <cell r="K431">
            <v>0</v>
          </cell>
        </row>
        <row r="432">
          <cell r="J432">
            <v>0</v>
          </cell>
          <cell r="K432">
            <v>0</v>
          </cell>
        </row>
        <row r="433">
          <cell r="J433">
            <v>0</v>
          </cell>
          <cell r="K433">
            <v>0</v>
          </cell>
        </row>
        <row r="434">
          <cell r="J434">
            <v>0</v>
          </cell>
          <cell r="K434">
            <v>0</v>
          </cell>
        </row>
        <row r="435">
          <cell r="J435">
            <v>0</v>
          </cell>
          <cell r="K435">
            <v>0</v>
          </cell>
        </row>
        <row r="436">
          <cell r="J436">
            <v>10</v>
          </cell>
          <cell r="K436">
            <v>0</v>
          </cell>
        </row>
        <row r="437">
          <cell r="J437">
            <v>0</v>
          </cell>
          <cell r="K437">
            <v>0</v>
          </cell>
        </row>
        <row r="438">
          <cell r="J438">
            <v>0</v>
          </cell>
          <cell r="K438">
            <v>0</v>
          </cell>
        </row>
        <row r="439">
          <cell r="J439">
            <v>0</v>
          </cell>
          <cell r="K439">
            <v>0</v>
          </cell>
        </row>
        <row r="440">
          <cell r="J440">
            <v>0</v>
          </cell>
          <cell r="K440">
            <v>0</v>
          </cell>
        </row>
        <row r="441">
          <cell r="J441">
            <v>0</v>
          </cell>
          <cell r="K441">
            <v>0</v>
          </cell>
        </row>
        <row r="442">
          <cell r="J442">
            <v>0</v>
          </cell>
          <cell r="K442">
            <v>0</v>
          </cell>
        </row>
        <row r="443">
          <cell r="J443">
            <v>0</v>
          </cell>
          <cell r="K443">
            <v>0</v>
          </cell>
        </row>
        <row r="444">
          <cell r="J444">
            <v>0</v>
          </cell>
          <cell r="K444">
            <v>0</v>
          </cell>
        </row>
        <row r="464">
          <cell r="J464">
            <v>0</v>
          </cell>
          <cell r="K464">
            <v>0</v>
          </cell>
        </row>
        <row r="465">
          <cell r="J465">
            <v>0</v>
          </cell>
          <cell r="K465">
            <v>0</v>
          </cell>
        </row>
        <row r="466">
          <cell r="J466">
            <v>0</v>
          </cell>
          <cell r="K466">
            <v>0</v>
          </cell>
        </row>
        <row r="467">
          <cell r="J467">
            <v>0</v>
          </cell>
          <cell r="K467">
            <v>0</v>
          </cell>
        </row>
        <row r="468">
          <cell r="J468">
            <v>0</v>
          </cell>
          <cell r="K468">
            <v>0</v>
          </cell>
        </row>
        <row r="469">
          <cell r="J469">
            <v>0</v>
          </cell>
          <cell r="K469">
            <v>0</v>
          </cell>
        </row>
        <row r="470">
          <cell r="J470">
            <v>0</v>
          </cell>
          <cell r="K470">
            <v>0</v>
          </cell>
        </row>
        <row r="471">
          <cell r="J471">
            <v>0</v>
          </cell>
          <cell r="K471">
            <v>0</v>
          </cell>
        </row>
        <row r="472">
          <cell r="J472">
            <v>0</v>
          </cell>
          <cell r="K472">
            <v>0</v>
          </cell>
        </row>
        <row r="473">
          <cell r="J473">
            <v>0</v>
          </cell>
          <cell r="K473">
            <v>0</v>
          </cell>
        </row>
        <row r="474">
          <cell r="J474">
            <v>0</v>
          </cell>
          <cell r="K474">
            <v>0</v>
          </cell>
        </row>
        <row r="475">
          <cell r="J475">
            <v>0</v>
          </cell>
          <cell r="K475">
            <v>0</v>
          </cell>
        </row>
        <row r="476">
          <cell r="J476">
            <v>0</v>
          </cell>
          <cell r="K476">
            <v>15</v>
          </cell>
        </row>
        <row r="477">
          <cell r="J477">
            <v>0</v>
          </cell>
          <cell r="K477">
            <v>0</v>
          </cell>
        </row>
        <row r="478">
          <cell r="J478">
            <v>0</v>
          </cell>
          <cell r="K478">
            <v>0</v>
          </cell>
        </row>
        <row r="479">
          <cell r="J479">
            <v>0</v>
          </cell>
          <cell r="K479">
            <v>0</v>
          </cell>
        </row>
        <row r="480">
          <cell r="J480">
            <v>2</v>
          </cell>
          <cell r="K480">
            <v>0</v>
          </cell>
        </row>
        <row r="481">
          <cell r="J481">
            <v>0</v>
          </cell>
          <cell r="K481">
            <v>0</v>
          </cell>
        </row>
        <row r="482">
          <cell r="J482">
            <v>0</v>
          </cell>
          <cell r="K482">
            <v>0</v>
          </cell>
        </row>
        <row r="484">
          <cell r="J484">
            <v>0</v>
          </cell>
          <cell r="K484">
            <v>0</v>
          </cell>
        </row>
        <row r="485">
          <cell r="J485">
            <v>0</v>
          </cell>
          <cell r="K485">
            <v>5</v>
          </cell>
        </row>
        <row r="486">
          <cell r="J486">
            <v>0</v>
          </cell>
          <cell r="K486">
            <v>0</v>
          </cell>
        </row>
        <row r="487">
          <cell r="J487">
            <v>0</v>
          </cell>
          <cell r="K487">
            <v>0</v>
          </cell>
        </row>
        <row r="488">
          <cell r="J488">
            <v>0</v>
          </cell>
          <cell r="K488">
            <v>0</v>
          </cell>
        </row>
        <row r="489">
          <cell r="J489">
            <v>0</v>
          </cell>
          <cell r="K489">
            <v>0</v>
          </cell>
        </row>
        <row r="509">
          <cell r="J509">
            <v>0</v>
          </cell>
          <cell r="K509">
            <v>0</v>
          </cell>
        </row>
        <row r="510">
          <cell r="J510">
            <v>0</v>
          </cell>
          <cell r="K510">
            <v>0</v>
          </cell>
        </row>
        <row r="511">
          <cell r="J511">
            <v>0</v>
          </cell>
          <cell r="K511">
            <v>0</v>
          </cell>
        </row>
        <row r="512">
          <cell r="J512">
            <v>0</v>
          </cell>
          <cell r="K512">
            <v>0</v>
          </cell>
        </row>
        <row r="513">
          <cell r="J513">
            <v>0</v>
          </cell>
          <cell r="K513">
            <v>0</v>
          </cell>
        </row>
        <row r="514">
          <cell r="J514">
            <v>0</v>
          </cell>
          <cell r="K514">
            <v>0</v>
          </cell>
        </row>
        <row r="515">
          <cell r="J515">
            <v>2.5</v>
          </cell>
          <cell r="K515">
            <v>0</v>
          </cell>
        </row>
        <row r="516">
          <cell r="J516">
            <v>0</v>
          </cell>
          <cell r="K516">
            <v>0</v>
          </cell>
        </row>
        <row r="517">
          <cell r="J517">
            <v>0</v>
          </cell>
          <cell r="K517">
            <v>0</v>
          </cell>
        </row>
        <row r="518">
          <cell r="J518">
            <v>0</v>
          </cell>
          <cell r="K518">
            <v>0</v>
          </cell>
        </row>
        <row r="519">
          <cell r="J519">
            <v>0</v>
          </cell>
          <cell r="K519">
            <v>0</v>
          </cell>
        </row>
        <row r="520">
          <cell r="J520">
            <v>0</v>
          </cell>
          <cell r="K520">
            <v>0</v>
          </cell>
        </row>
        <row r="521">
          <cell r="J521">
            <v>5</v>
          </cell>
          <cell r="K521">
            <v>0</v>
          </cell>
        </row>
        <row r="522">
          <cell r="J522">
            <v>0</v>
          </cell>
          <cell r="K522">
            <v>0</v>
          </cell>
        </row>
        <row r="523">
          <cell r="J523">
            <v>0</v>
          </cell>
          <cell r="K523">
            <v>0</v>
          </cell>
        </row>
        <row r="524">
          <cell r="J524">
            <v>0</v>
          </cell>
          <cell r="K524">
            <v>0</v>
          </cell>
        </row>
        <row r="525">
          <cell r="J525">
            <v>0</v>
          </cell>
          <cell r="K525">
            <v>2</v>
          </cell>
        </row>
        <row r="526">
          <cell r="J526">
            <v>0</v>
          </cell>
          <cell r="K526">
            <v>1</v>
          </cell>
        </row>
        <row r="527">
          <cell r="J527">
            <v>0</v>
          </cell>
          <cell r="K527">
            <v>1</v>
          </cell>
        </row>
        <row r="528">
          <cell r="J528">
            <v>0</v>
          </cell>
          <cell r="K528">
            <v>0</v>
          </cell>
        </row>
        <row r="529">
          <cell r="J529">
            <v>0</v>
          </cell>
          <cell r="K529">
            <v>0</v>
          </cell>
        </row>
        <row r="530">
          <cell r="J530">
            <v>5</v>
          </cell>
          <cell r="K530">
            <v>3</v>
          </cell>
        </row>
        <row r="531">
          <cell r="J531">
            <v>0</v>
          </cell>
          <cell r="K531">
            <v>0</v>
          </cell>
        </row>
        <row r="532">
          <cell r="J532">
            <v>0</v>
          </cell>
          <cell r="K532">
            <v>0</v>
          </cell>
        </row>
        <row r="533">
          <cell r="J533">
            <v>0</v>
          </cell>
          <cell r="K533">
            <v>0</v>
          </cell>
        </row>
        <row r="534">
          <cell r="J534">
            <v>0</v>
          </cell>
          <cell r="K534">
            <v>0</v>
          </cell>
        </row>
        <row r="554">
          <cell r="J554">
            <v>3</v>
          </cell>
          <cell r="K554">
            <v>0</v>
          </cell>
        </row>
        <row r="555">
          <cell r="J555">
            <v>0</v>
          </cell>
          <cell r="K555">
            <v>0</v>
          </cell>
        </row>
        <row r="556">
          <cell r="J556">
            <v>0</v>
          </cell>
          <cell r="K556">
            <v>0</v>
          </cell>
        </row>
        <row r="557">
          <cell r="J557">
            <v>0</v>
          </cell>
          <cell r="K557">
            <v>0</v>
          </cell>
        </row>
        <row r="558">
          <cell r="J558">
            <v>0</v>
          </cell>
          <cell r="K558">
            <v>0</v>
          </cell>
        </row>
        <row r="559">
          <cell r="J559">
            <v>0</v>
          </cell>
          <cell r="K559">
            <v>0</v>
          </cell>
        </row>
        <row r="560">
          <cell r="J560">
            <v>9</v>
          </cell>
          <cell r="K560">
            <v>0</v>
          </cell>
        </row>
        <row r="561">
          <cell r="J561">
            <v>0</v>
          </cell>
          <cell r="K561">
            <v>0</v>
          </cell>
        </row>
        <row r="562">
          <cell r="J562">
            <v>4</v>
          </cell>
          <cell r="K562">
            <v>14</v>
          </cell>
        </row>
        <row r="563">
          <cell r="J563">
            <v>3</v>
          </cell>
          <cell r="K563">
            <v>9</v>
          </cell>
        </row>
        <row r="564">
          <cell r="J564">
            <v>2</v>
          </cell>
          <cell r="K564">
            <v>4</v>
          </cell>
        </row>
        <row r="565">
          <cell r="J565">
            <v>2</v>
          </cell>
          <cell r="K565">
            <v>10</v>
          </cell>
        </row>
        <row r="566">
          <cell r="J566">
            <v>18</v>
          </cell>
          <cell r="K566">
            <v>68</v>
          </cell>
        </row>
        <row r="567">
          <cell r="J567">
            <v>0</v>
          </cell>
          <cell r="K567">
            <v>0</v>
          </cell>
        </row>
        <row r="568">
          <cell r="J568">
            <v>0</v>
          </cell>
          <cell r="K568">
            <v>0</v>
          </cell>
        </row>
        <row r="569">
          <cell r="J569">
            <v>0</v>
          </cell>
          <cell r="K569">
            <v>0</v>
          </cell>
        </row>
        <row r="570">
          <cell r="J570">
            <v>16</v>
          </cell>
          <cell r="K570">
            <v>18</v>
          </cell>
        </row>
        <row r="571">
          <cell r="J571">
            <v>4</v>
          </cell>
          <cell r="K571">
            <v>14</v>
          </cell>
        </row>
        <row r="572">
          <cell r="J572">
            <v>2</v>
          </cell>
          <cell r="K572">
            <v>18</v>
          </cell>
        </row>
        <row r="574">
          <cell r="J574">
            <v>0</v>
          </cell>
          <cell r="K574">
            <v>0</v>
          </cell>
        </row>
        <row r="575">
          <cell r="J575">
            <v>2</v>
          </cell>
          <cell r="K575">
            <v>14</v>
          </cell>
        </row>
        <row r="576">
          <cell r="J576">
            <v>2</v>
          </cell>
          <cell r="K576">
            <v>8</v>
          </cell>
        </row>
        <row r="577">
          <cell r="J577">
            <v>0</v>
          </cell>
          <cell r="K577">
            <v>0</v>
          </cell>
        </row>
        <row r="578">
          <cell r="J578">
            <v>0</v>
          </cell>
          <cell r="K578">
            <v>0</v>
          </cell>
        </row>
        <row r="579">
          <cell r="J579">
            <v>0</v>
          </cell>
          <cell r="K579">
            <v>0</v>
          </cell>
        </row>
        <row r="599">
          <cell r="J599">
            <v>0</v>
          </cell>
          <cell r="K599">
            <v>0</v>
          </cell>
        </row>
        <row r="600">
          <cell r="J600">
            <v>0</v>
          </cell>
          <cell r="K600">
            <v>0</v>
          </cell>
        </row>
        <row r="601">
          <cell r="J601">
            <v>0</v>
          </cell>
          <cell r="K601">
            <v>0</v>
          </cell>
        </row>
        <row r="602">
          <cell r="J602">
            <v>0</v>
          </cell>
          <cell r="K602">
            <v>0</v>
          </cell>
        </row>
        <row r="603">
          <cell r="J603">
            <v>0</v>
          </cell>
          <cell r="K603">
            <v>0</v>
          </cell>
        </row>
        <row r="604">
          <cell r="J604">
            <v>0</v>
          </cell>
          <cell r="K604">
            <v>0</v>
          </cell>
        </row>
        <row r="605">
          <cell r="J605">
            <v>5</v>
          </cell>
          <cell r="K605">
            <v>0</v>
          </cell>
        </row>
        <row r="606">
          <cell r="J606">
            <v>0</v>
          </cell>
          <cell r="K606">
            <v>0</v>
          </cell>
        </row>
        <row r="607">
          <cell r="J607">
            <v>4</v>
          </cell>
          <cell r="K607">
            <v>0</v>
          </cell>
        </row>
        <row r="608">
          <cell r="J608">
            <v>0</v>
          </cell>
          <cell r="K608">
            <v>0</v>
          </cell>
        </row>
        <row r="609">
          <cell r="J609">
            <v>0</v>
          </cell>
          <cell r="K609">
            <v>0</v>
          </cell>
        </row>
        <row r="610">
          <cell r="J610">
            <v>0</v>
          </cell>
          <cell r="K610">
            <v>0</v>
          </cell>
        </row>
        <row r="611">
          <cell r="J611">
            <v>5</v>
          </cell>
          <cell r="K611">
            <v>20</v>
          </cell>
        </row>
        <row r="612">
          <cell r="J612">
            <v>0</v>
          </cell>
          <cell r="K612">
            <v>0</v>
          </cell>
        </row>
        <row r="613">
          <cell r="J613">
            <v>0</v>
          </cell>
          <cell r="K613">
            <v>0</v>
          </cell>
        </row>
        <row r="614">
          <cell r="J614">
            <v>0</v>
          </cell>
          <cell r="K614">
            <v>0</v>
          </cell>
        </row>
        <row r="615">
          <cell r="J615">
            <v>3</v>
          </cell>
          <cell r="K615">
            <v>9</v>
          </cell>
        </row>
        <row r="616">
          <cell r="J616">
            <v>8</v>
          </cell>
          <cell r="K616">
            <v>0</v>
          </cell>
        </row>
        <row r="617">
          <cell r="J617">
            <v>30</v>
          </cell>
          <cell r="K617">
            <v>45</v>
          </cell>
        </row>
        <row r="619">
          <cell r="J619">
            <v>0</v>
          </cell>
          <cell r="K619">
            <v>0</v>
          </cell>
        </row>
        <row r="620">
          <cell r="J620">
            <v>5</v>
          </cell>
          <cell r="K620">
            <v>15</v>
          </cell>
        </row>
        <row r="621">
          <cell r="J621">
            <v>0</v>
          </cell>
          <cell r="K621">
            <v>0</v>
          </cell>
        </row>
        <row r="622">
          <cell r="J622">
            <v>0</v>
          </cell>
          <cell r="K622">
            <v>0</v>
          </cell>
        </row>
        <row r="623">
          <cell r="J623">
            <v>0</v>
          </cell>
          <cell r="K623">
            <v>0</v>
          </cell>
        </row>
        <row r="624">
          <cell r="J624">
            <v>0</v>
          </cell>
          <cell r="K624">
            <v>0</v>
          </cell>
        </row>
        <row r="644">
          <cell r="J644">
            <v>0</v>
          </cell>
          <cell r="K644">
            <v>0</v>
          </cell>
        </row>
        <row r="645">
          <cell r="J645">
            <v>0</v>
          </cell>
          <cell r="K645">
            <v>0</v>
          </cell>
        </row>
        <row r="646">
          <cell r="J646">
            <v>0</v>
          </cell>
          <cell r="K646">
            <v>0</v>
          </cell>
        </row>
        <row r="647">
          <cell r="J647">
            <v>0</v>
          </cell>
          <cell r="K647">
            <v>0</v>
          </cell>
        </row>
        <row r="648">
          <cell r="J648">
            <v>0</v>
          </cell>
          <cell r="K648">
            <v>0</v>
          </cell>
        </row>
        <row r="649">
          <cell r="J649">
            <v>0</v>
          </cell>
          <cell r="K649">
            <v>0</v>
          </cell>
        </row>
        <row r="650">
          <cell r="J650">
            <v>0</v>
          </cell>
          <cell r="K650">
            <v>0</v>
          </cell>
        </row>
        <row r="651">
          <cell r="J651">
            <v>0</v>
          </cell>
          <cell r="K651">
            <v>0</v>
          </cell>
        </row>
        <row r="652">
          <cell r="J652">
            <v>2</v>
          </cell>
          <cell r="K652">
            <v>0</v>
          </cell>
        </row>
        <row r="653">
          <cell r="J653">
            <v>0</v>
          </cell>
          <cell r="K653">
            <v>0</v>
          </cell>
        </row>
        <row r="654">
          <cell r="J654">
            <v>0</v>
          </cell>
          <cell r="K654">
            <v>0</v>
          </cell>
        </row>
        <row r="655">
          <cell r="J655">
            <v>0</v>
          </cell>
          <cell r="K655">
            <v>0</v>
          </cell>
        </row>
        <row r="656">
          <cell r="J656">
            <v>4</v>
          </cell>
          <cell r="K656">
            <v>0</v>
          </cell>
        </row>
        <row r="657">
          <cell r="J657">
            <v>0</v>
          </cell>
          <cell r="K657">
            <v>0</v>
          </cell>
        </row>
        <row r="658">
          <cell r="J658">
            <v>0</v>
          </cell>
          <cell r="K658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0</v>
          </cell>
          <cell r="K660">
            <v>2</v>
          </cell>
        </row>
        <row r="661">
          <cell r="J661">
            <v>2</v>
          </cell>
          <cell r="K661">
            <v>0</v>
          </cell>
        </row>
        <row r="662">
          <cell r="J662">
            <v>0</v>
          </cell>
          <cell r="K662">
            <v>0</v>
          </cell>
        </row>
        <row r="664">
          <cell r="J664">
            <v>0</v>
          </cell>
          <cell r="K664">
            <v>0</v>
          </cell>
        </row>
        <row r="665">
          <cell r="J665">
            <v>0</v>
          </cell>
          <cell r="K665">
            <v>0</v>
          </cell>
        </row>
        <row r="666">
          <cell r="J666">
            <v>0</v>
          </cell>
          <cell r="K666">
            <v>0</v>
          </cell>
        </row>
        <row r="667">
          <cell r="J667">
            <v>0</v>
          </cell>
          <cell r="K667">
            <v>0</v>
          </cell>
        </row>
        <row r="668">
          <cell r="J668">
            <v>0</v>
          </cell>
          <cell r="K668">
            <v>0</v>
          </cell>
        </row>
        <row r="669">
          <cell r="J669">
            <v>0</v>
          </cell>
          <cell r="K669">
            <v>0</v>
          </cell>
        </row>
      </sheetData>
      <sheetData sheetId="5"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11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  <row r="31">
          <cell r="J31">
            <v>0</v>
          </cell>
          <cell r="K31">
            <v>0</v>
          </cell>
        </row>
        <row r="32">
          <cell r="J32">
            <v>0</v>
          </cell>
          <cell r="K32">
            <v>0</v>
          </cell>
        </row>
        <row r="33">
          <cell r="J33">
            <v>0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21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0</v>
          </cell>
          <cell r="K62">
            <v>0</v>
          </cell>
        </row>
        <row r="63">
          <cell r="J63">
            <v>0</v>
          </cell>
          <cell r="K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2</v>
          </cell>
          <cell r="K67">
            <v>0</v>
          </cell>
        </row>
        <row r="68">
          <cell r="J68">
            <v>0</v>
          </cell>
          <cell r="K68">
            <v>6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J71">
            <v>28</v>
          </cell>
          <cell r="K71">
            <v>84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6</v>
          </cell>
          <cell r="K75">
            <v>7</v>
          </cell>
        </row>
        <row r="76">
          <cell r="J76">
            <v>20</v>
          </cell>
          <cell r="K76">
            <v>0</v>
          </cell>
        </row>
        <row r="77">
          <cell r="J77">
            <v>12</v>
          </cell>
          <cell r="K77">
            <v>8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25</v>
          </cell>
          <cell r="K80">
            <v>10</v>
          </cell>
        </row>
        <row r="81">
          <cell r="J81">
            <v>8</v>
          </cell>
          <cell r="K81">
            <v>40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20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7.5</v>
          </cell>
          <cell r="K116">
            <v>6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30</v>
          </cell>
          <cell r="K120">
            <v>3</v>
          </cell>
        </row>
        <row r="121">
          <cell r="J121">
            <v>38</v>
          </cell>
          <cell r="K121">
            <v>3</v>
          </cell>
        </row>
        <row r="122">
          <cell r="J122">
            <v>20</v>
          </cell>
          <cell r="K122">
            <v>3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12</v>
          </cell>
          <cell r="K125">
            <v>12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49">
          <cell r="J149">
            <v>0</v>
          </cell>
          <cell r="K149">
            <v>0</v>
          </cell>
        </row>
        <row r="150"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0</v>
          </cell>
          <cell r="K155">
            <v>0</v>
          </cell>
        </row>
        <row r="156">
          <cell r="J156">
            <v>0</v>
          </cell>
          <cell r="K156">
            <v>0</v>
          </cell>
        </row>
        <row r="157">
          <cell r="J157">
            <v>4</v>
          </cell>
          <cell r="K157">
            <v>2</v>
          </cell>
        </row>
        <row r="158">
          <cell r="J158">
            <v>2</v>
          </cell>
          <cell r="K158">
            <v>2</v>
          </cell>
        </row>
        <row r="159">
          <cell r="J159">
            <v>0</v>
          </cell>
          <cell r="K159">
            <v>4</v>
          </cell>
        </row>
        <row r="160">
          <cell r="J160">
            <v>0</v>
          </cell>
          <cell r="K160">
            <v>0</v>
          </cell>
        </row>
        <row r="161">
          <cell r="J161">
            <v>0</v>
          </cell>
          <cell r="K161">
            <v>42</v>
          </cell>
        </row>
        <row r="162">
          <cell r="J162">
            <v>0</v>
          </cell>
          <cell r="K162">
            <v>0</v>
          </cell>
        </row>
        <row r="163">
          <cell r="J163">
            <v>0</v>
          </cell>
          <cell r="K163">
            <v>0</v>
          </cell>
        </row>
        <row r="164">
          <cell r="J164">
            <v>0</v>
          </cell>
          <cell r="K164">
            <v>0</v>
          </cell>
        </row>
        <row r="165">
          <cell r="J165">
            <v>3</v>
          </cell>
          <cell r="K165">
            <v>9</v>
          </cell>
        </row>
        <row r="166">
          <cell r="J166">
            <v>4</v>
          </cell>
          <cell r="K166">
            <v>0</v>
          </cell>
        </row>
        <row r="167">
          <cell r="J167">
            <v>3</v>
          </cell>
          <cell r="K167">
            <v>3</v>
          </cell>
        </row>
        <row r="169">
          <cell r="J169">
            <v>0</v>
          </cell>
          <cell r="K169">
            <v>0</v>
          </cell>
        </row>
        <row r="170">
          <cell r="J170">
            <v>3</v>
          </cell>
          <cell r="K170">
            <v>9</v>
          </cell>
        </row>
        <row r="171">
          <cell r="J171">
            <v>2</v>
          </cell>
          <cell r="K171">
            <v>2</v>
          </cell>
        </row>
        <row r="172">
          <cell r="J172">
            <v>0</v>
          </cell>
          <cell r="K172">
            <v>0</v>
          </cell>
        </row>
        <row r="173"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J196">
            <v>0</v>
          </cell>
          <cell r="K196">
            <v>0</v>
          </cell>
        </row>
        <row r="197">
          <cell r="J197">
            <v>0</v>
          </cell>
          <cell r="K197">
            <v>0</v>
          </cell>
        </row>
        <row r="198"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3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10</v>
          </cell>
          <cell r="K206">
            <v>48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4</v>
          </cell>
          <cell r="K210">
            <v>0</v>
          </cell>
        </row>
        <row r="211">
          <cell r="J211">
            <v>6</v>
          </cell>
          <cell r="K211">
            <v>0</v>
          </cell>
        </row>
        <row r="212">
          <cell r="J212">
            <v>5</v>
          </cell>
          <cell r="K212">
            <v>0</v>
          </cell>
        </row>
        <row r="214">
          <cell r="J214">
            <v>0</v>
          </cell>
          <cell r="K214">
            <v>0</v>
          </cell>
        </row>
        <row r="215">
          <cell r="J215">
            <v>10</v>
          </cell>
          <cell r="K215">
            <v>0</v>
          </cell>
        </row>
        <row r="216"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5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39">
          <cell r="J239">
            <v>6</v>
          </cell>
          <cell r="K239">
            <v>0</v>
          </cell>
        </row>
        <row r="240"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4">
          <cell r="J244">
            <v>0</v>
          </cell>
          <cell r="K244">
            <v>0</v>
          </cell>
        </row>
        <row r="245">
          <cell r="J245">
            <v>7.5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12</v>
          </cell>
          <cell r="K247">
            <v>0</v>
          </cell>
        </row>
        <row r="248">
          <cell r="J248">
            <v>0</v>
          </cell>
          <cell r="K248">
            <v>76</v>
          </cell>
        </row>
        <row r="249">
          <cell r="J249">
            <v>32</v>
          </cell>
          <cell r="K249">
            <v>51</v>
          </cell>
        </row>
        <row r="250">
          <cell r="J250">
            <v>0</v>
          </cell>
          <cell r="K250">
            <v>20</v>
          </cell>
        </row>
        <row r="251">
          <cell r="J251">
            <v>0</v>
          </cell>
          <cell r="K251">
            <v>63</v>
          </cell>
        </row>
        <row r="252">
          <cell r="J252">
            <v>0</v>
          </cell>
          <cell r="K252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0</v>
          </cell>
          <cell r="K255">
            <v>43</v>
          </cell>
        </row>
        <row r="256">
          <cell r="J256">
            <v>13</v>
          </cell>
          <cell r="K256">
            <v>0</v>
          </cell>
        </row>
        <row r="257">
          <cell r="J257">
            <v>0</v>
          </cell>
          <cell r="K257">
            <v>130</v>
          </cell>
        </row>
        <row r="259">
          <cell r="J259">
            <v>0</v>
          </cell>
          <cell r="K259">
            <v>0</v>
          </cell>
        </row>
        <row r="260">
          <cell r="J260">
            <v>0</v>
          </cell>
          <cell r="K260">
            <v>105</v>
          </cell>
        </row>
        <row r="261">
          <cell r="J261">
            <v>0</v>
          </cell>
          <cell r="K261">
            <v>300</v>
          </cell>
        </row>
        <row r="262">
          <cell r="J262">
            <v>0</v>
          </cell>
          <cell r="K262">
            <v>0</v>
          </cell>
        </row>
        <row r="263">
          <cell r="J263">
            <v>35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84">
          <cell r="J284">
            <v>0</v>
          </cell>
          <cell r="K284">
            <v>0</v>
          </cell>
        </row>
        <row r="285">
          <cell r="J285">
            <v>0</v>
          </cell>
          <cell r="K285">
            <v>0</v>
          </cell>
        </row>
        <row r="286">
          <cell r="J286">
            <v>0</v>
          </cell>
          <cell r="K286">
            <v>0</v>
          </cell>
        </row>
        <row r="287">
          <cell r="J287">
            <v>0</v>
          </cell>
          <cell r="K287">
            <v>0</v>
          </cell>
        </row>
        <row r="288">
          <cell r="J288">
            <v>0</v>
          </cell>
          <cell r="K288">
            <v>0</v>
          </cell>
        </row>
        <row r="289">
          <cell r="J289">
            <v>0</v>
          </cell>
          <cell r="K289">
            <v>0</v>
          </cell>
        </row>
        <row r="290">
          <cell r="J290">
            <v>10</v>
          </cell>
          <cell r="K290">
            <v>0</v>
          </cell>
        </row>
        <row r="291">
          <cell r="J291">
            <v>0</v>
          </cell>
          <cell r="K291">
            <v>0</v>
          </cell>
        </row>
        <row r="292">
          <cell r="J292">
            <v>10.5</v>
          </cell>
          <cell r="K292">
            <v>5</v>
          </cell>
        </row>
        <row r="293">
          <cell r="J293">
            <v>5</v>
          </cell>
          <cell r="K293">
            <v>5</v>
          </cell>
        </row>
        <row r="294">
          <cell r="J294">
            <v>2</v>
          </cell>
          <cell r="K294">
            <v>2</v>
          </cell>
        </row>
        <row r="295">
          <cell r="J295">
            <v>0</v>
          </cell>
          <cell r="K295">
            <v>0</v>
          </cell>
        </row>
        <row r="296">
          <cell r="J296">
            <v>16</v>
          </cell>
          <cell r="K296">
            <v>95</v>
          </cell>
        </row>
        <row r="297">
          <cell r="J297">
            <v>0</v>
          </cell>
          <cell r="K297">
            <v>0</v>
          </cell>
        </row>
        <row r="298">
          <cell r="J298">
            <v>0</v>
          </cell>
          <cell r="K298">
            <v>0</v>
          </cell>
        </row>
        <row r="299">
          <cell r="J299">
            <v>0</v>
          </cell>
          <cell r="K299">
            <v>0</v>
          </cell>
        </row>
        <row r="300">
          <cell r="J300">
            <v>2</v>
          </cell>
          <cell r="K300">
            <v>7.5</v>
          </cell>
        </row>
        <row r="301">
          <cell r="J301">
            <v>2</v>
          </cell>
          <cell r="K301">
            <v>9</v>
          </cell>
        </row>
        <row r="302">
          <cell r="J302">
            <v>4</v>
          </cell>
          <cell r="K302">
            <v>14</v>
          </cell>
        </row>
        <row r="303">
          <cell r="J303">
            <v>0</v>
          </cell>
          <cell r="K303">
            <v>0</v>
          </cell>
        </row>
        <row r="304">
          <cell r="J304">
            <v>0</v>
          </cell>
          <cell r="K304">
            <v>0</v>
          </cell>
        </row>
        <row r="305">
          <cell r="J305">
            <v>3.5</v>
          </cell>
          <cell r="K305">
            <v>6</v>
          </cell>
        </row>
        <row r="306">
          <cell r="J306">
            <v>2</v>
          </cell>
          <cell r="K306">
            <v>8</v>
          </cell>
        </row>
        <row r="307">
          <cell r="J307">
            <v>0</v>
          </cell>
          <cell r="K307">
            <v>0</v>
          </cell>
        </row>
        <row r="308">
          <cell r="J308">
            <v>6</v>
          </cell>
          <cell r="K308">
            <v>0</v>
          </cell>
        </row>
        <row r="309">
          <cell r="J309">
            <v>0</v>
          </cell>
          <cell r="K309">
            <v>0</v>
          </cell>
        </row>
        <row r="329">
          <cell r="J329">
            <v>0</v>
          </cell>
          <cell r="K329">
            <v>0</v>
          </cell>
        </row>
        <row r="330">
          <cell r="J330">
            <v>0</v>
          </cell>
          <cell r="K330">
            <v>0</v>
          </cell>
        </row>
        <row r="331">
          <cell r="J331">
            <v>0</v>
          </cell>
          <cell r="K331">
            <v>0</v>
          </cell>
        </row>
        <row r="332">
          <cell r="J332">
            <v>0</v>
          </cell>
          <cell r="K332">
            <v>0</v>
          </cell>
        </row>
        <row r="333">
          <cell r="J333">
            <v>0</v>
          </cell>
          <cell r="K333">
            <v>0</v>
          </cell>
        </row>
        <row r="334">
          <cell r="J334">
            <v>0</v>
          </cell>
          <cell r="K334">
            <v>0</v>
          </cell>
        </row>
        <row r="335">
          <cell r="J335">
            <v>0</v>
          </cell>
          <cell r="K335">
            <v>0</v>
          </cell>
        </row>
        <row r="336">
          <cell r="J336">
            <v>0</v>
          </cell>
          <cell r="K336">
            <v>0</v>
          </cell>
        </row>
        <row r="337">
          <cell r="J337">
            <v>0</v>
          </cell>
          <cell r="K337">
            <v>0</v>
          </cell>
        </row>
        <row r="338">
          <cell r="J338">
            <v>0</v>
          </cell>
          <cell r="K338">
            <v>0</v>
          </cell>
        </row>
        <row r="339">
          <cell r="J339">
            <v>0</v>
          </cell>
          <cell r="K339">
            <v>0</v>
          </cell>
        </row>
        <row r="340">
          <cell r="J340">
            <v>0</v>
          </cell>
          <cell r="K340">
            <v>0</v>
          </cell>
        </row>
        <row r="341">
          <cell r="J341">
            <v>0</v>
          </cell>
          <cell r="K341">
            <v>48</v>
          </cell>
        </row>
        <row r="342">
          <cell r="J342">
            <v>0</v>
          </cell>
          <cell r="K342">
            <v>0</v>
          </cell>
        </row>
        <row r="343">
          <cell r="J343">
            <v>0</v>
          </cell>
          <cell r="K343">
            <v>0</v>
          </cell>
        </row>
        <row r="344">
          <cell r="J344">
            <v>0</v>
          </cell>
          <cell r="K344">
            <v>0</v>
          </cell>
        </row>
        <row r="345">
          <cell r="J345">
            <v>0</v>
          </cell>
          <cell r="K345">
            <v>20</v>
          </cell>
        </row>
        <row r="346">
          <cell r="J346">
            <v>5</v>
          </cell>
          <cell r="K346">
            <v>0</v>
          </cell>
        </row>
        <row r="347">
          <cell r="J347">
            <v>10</v>
          </cell>
          <cell r="K347">
            <v>0</v>
          </cell>
        </row>
        <row r="349">
          <cell r="J349">
            <v>0</v>
          </cell>
          <cell r="K349">
            <v>0</v>
          </cell>
        </row>
        <row r="350">
          <cell r="J350">
            <v>0</v>
          </cell>
          <cell r="K350">
            <v>12</v>
          </cell>
        </row>
        <row r="351">
          <cell r="J351">
            <v>0</v>
          </cell>
          <cell r="K351">
            <v>0</v>
          </cell>
        </row>
        <row r="352">
          <cell r="J352">
            <v>0</v>
          </cell>
          <cell r="K352">
            <v>0</v>
          </cell>
        </row>
        <row r="353">
          <cell r="J353">
            <v>0</v>
          </cell>
          <cell r="K353">
            <v>0</v>
          </cell>
        </row>
        <row r="354">
          <cell r="J354">
            <v>0</v>
          </cell>
          <cell r="K354">
            <v>0</v>
          </cell>
        </row>
        <row r="374">
          <cell r="J374">
            <v>12</v>
          </cell>
          <cell r="K374">
            <v>0</v>
          </cell>
        </row>
        <row r="375">
          <cell r="J375">
            <v>0</v>
          </cell>
          <cell r="K375">
            <v>0</v>
          </cell>
        </row>
        <row r="376">
          <cell r="J376">
            <v>0</v>
          </cell>
          <cell r="K376">
            <v>0</v>
          </cell>
        </row>
        <row r="377">
          <cell r="J377">
            <v>0</v>
          </cell>
          <cell r="K377">
            <v>0</v>
          </cell>
        </row>
        <row r="378">
          <cell r="J378">
            <v>0</v>
          </cell>
          <cell r="K378">
            <v>0</v>
          </cell>
        </row>
        <row r="379">
          <cell r="J379">
            <v>0</v>
          </cell>
          <cell r="K379">
            <v>0</v>
          </cell>
        </row>
        <row r="380">
          <cell r="J380">
            <v>21</v>
          </cell>
          <cell r="K380">
            <v>0</v>
          </cell>
        </row>
        <row r="381">
          <cell r="J381">
            <v>0</v>
          </cell>
          <cell r="K381">
            <v>0</v>
          </cell>
        </row>
        <row r="382">
          <cell r="J382">
            <v>0</v>
          </cell>
          <cell r="K382">
            <v>0</v>
          </cell>
        </row>
        <row r="383">
          <cell r="J383">
            <v>0</v>
          </cell>
          <cell r="K383">
            <v>2</v>
          </cell>
        </row>
        <row r="384">
          <cell r="J384">
            <v>0</v>
          </cell>
          <cell r="K384">
            <v>4</v>
          </cell>
        </row>
        <row r="385">
          <cell r="J385">
            <v>0</v>
          </cell>
          <cell r="K385">
            <v>3</v>
          </cell>
        </row>
        <row r="386">
          <cell r="J386">
            <v>0</v>
          </cell>
          <cell r="K386">
            <v>5</v>
          </cell>
        </row>
        <row r="387">
          <cell r="J387">
            <v>0</v>
          </cell>
          <cell r="K387">
            <v>0</v>
          </cell>
        </row>
        <row r="388">
          <cell r="J388">
            <v>0</v>
          </cell>
          <cell r="K388">
            <v>0</v>
          </cell>
        </row>
        <row r="389">
          <cell r="J389">
            <v>0</v>
          </cell>
          <cell r="K389">
            <v>0</v>
          </cell>
        </row>
        <row r="390">
          <cell r="J390">
            <v>0</v>
          </cell>
          <cell r="K390">
            <v>0</v>
          </cell>
        </row>
        <row r="391">
          <cell r="J391">
            <v>3</v>
          </cell>
          <cell r="K391">
            <v>0</v>
          </cell>
        </row>
        <row r="392">
          <cell r="J392">
            <v>0</v>
          </cell>
          <cell r="K392">
            <v>6</v>
          </cell>
        </row>
        <row r="393">
          <cell r="J393">
            <v>0</v>
          </cell>
          <cell r="K393">
            <v>0</v>
          </cell>
        </row>
        <row r="394">
          <cell r="J394">
            <v>0</v>
          </cell>
          <cell r="K394">
            <v>0</v>
          </cell>
        </row>
        <row r="395">
          <cell r="J395">
            <v>0</v>
          </cell>
          <cell r="K395">
            <v>5</v>
          </cell>
        </row>
        <row r="396">
          <cell r="J396">
            <v>0</v>
          </cell>
          <cell r="K396">
            <v>7</v>
          </cell>
        </row>
        <row r="397">
          <cell r="J397">
            <v>0</v>
          </cell>
          <cell r="K397">
            <v>0</v>
          </cell>
        </row>
        <row r="398">
          <cell r="J398">
            <v>0</v>
          </cell>
          <cell r="K398">
            <v>0</v>
          </cell>
        </row>
        <row r="399">
          <cell r="J399">
            <v>0</v>
          </cell>
          <cell r="K399">
            <v>0</v>
          </cell>
        </row>
        <row r="419">
          <cell r="J419">
            <v>0</v>
          </cell>
          <cell r="K419">
            <v>0</v>
          </cell>
        </row>
        <row r="420">
          <cell r="J420">
            <v>0</v>
          </cell>
          <cell r="K420">
            <v>0</v>
          </cell>
        </row>
        <row r="421">
          <cell r="J421">
            <v>0</v>
          </cell>
          <cell r="K421">
            <v>0</v>
          </cell>
        </row>
        <row r="422">
          <cell r="J422">
            <v>0</v>
          </cell>
          <cell r="K422">
            <v>0</v>
          </cell>
        </row>
        <row r="423">
          <cell r="J423">
            <v>0</v>
          </cell>
          <cell r="K423">
            <v>0</v>
          </cell>
        </row>
        <row r="424">
          <cell r="J424">
            <v>0</v>
          </cell>
          <cell r="K424">
            <v>0</v>
          </cell>
        </row>
        <row r="425">
          <cell r="J425">
            <v>0</v>
          </cell>
          <cell r="K425">
            <v>0</v>
          </cell>
        </row>
        <row r="426">
          <cell r="J426">
            <v>0</v>
          </cell>
          <cell r="K426">
            <v>0</v>
          </cell>
        </row>
        <row r="427">
          <cell r="J427">
            <v>10</v>
          </cell>
          <cell r="K427">
            <v>0</v>
          </cell>
        </row>
        <row r="428">
          <cell r="J428">
            <v>0</v>
          </cell>
          <cell r="K428">
            <v>0</v>
          </cell>
        </row>
        <row r="429">
          <cell r="J429">
            <v>0</v>
          </cell>
          <cell r="K429">
            <v>0</v>
          </cell>
        </row>
        <row r="430">
          <cell r="J430">
            <v>0</v>
          </cell>
          <cell r="K430">
            <v>0</v>
          </cell>
        </row>
        <row r="431">
          <cell r="J431">
            <v>80</v>
          </cell>
          <cell r="K431">
            <v>0</v>
          </cell>
        </row>
        <row r="432">
          <cell r="J432">
            <v>0</v>
          </cell>
          <cell r="K432">
            <v>0</v>
          </cell>
        </row>
        <row r="433">
          <cell r="J433">
            <v>0</v>
          </cell>
          <cell r="K433">
            <v>0</v>
          </cell>
        </row>
        <row r="434">
          <cell r="J434">
            <v>0</v>
          </cell>
          <cell r="K434">
            <v>0</v>
          </cell>
        </row>
        <row r="435">
          <cell r="J435">
            <v>0</v>
          </cell>
          <cell r="K435">
            <v>0</v>
          </cell>
        </row>
        <row r="436">
          <cell r="J436">
            <v>12</v>
          </cell>
          <cell r="K436">
            <v>0</v>
          </cell>
        </row>
        <row r="437">
          <cell r="J437">
            <v>0</v>
          </cell>
          <cell r="K437">
            <v>0</v>
          </cell>
        </row>
        <row r="438">
          <cell r="J438">
            <v>0</v>
          </cell>
          <cell r="K438">
            <v>0</v>
          </cell>
        </row>
        <row r="439">
          <cell r="J439">
            <v>0</v>
          </cell>
          <cell r="K439">
            <v>0</v>
          </cell>
        </row>
        <row r="440">
          <cell r="J440">
            <v>0</v>
          </cell>
          <cell r="K440">
            <v>0</v>
          </cell>
        </row>
        <row r="441">
          <cell r="J441">
            <v>0</v>
          </cell>
          <cell r="K441">
            <v>0</v>
          </cell>
        </row>
        <row r="442">
          <cell r="J442">
            <v>0</v>
          </cell>
          <cell r="K442">
            <v>0</v>
          </cell>
        </row>
        <row r="443">
          <cell r="J443">
            <v>0</v>
          </cell>
          <cell r="K443">
            <v>0</v>
          </cell>
        </row>
        <row r="444">
          <cell r="J444">
            <v>0</v>
          </cell>
          <cell r="K444">
            <v>0</v>
          </cell>
        </row>
        <row r="464">
          <cell r="J464">
            <v>0</v>
          </cell>
          <cell r="K464">
            <v>0</v>
          </cell>
        </row>
        <row r="465">
          <cell r="J465">
            <v>0</v>
          </cell>
          <cell r="K465">
            <v>0</v>
          </cell>
        </row>
        <row r="466">
          <cell r="J466">
            <v>0</v>
          </cell>
          <cell r="K466">
            <v>0</v>
          </cell>
        </row>
        <row r="467">
          <cell r="J467">
            <v>0</v>
          </cell>
          <cell r="K467">
            <v>0</v>
          </cell>
        </row>
        <row r="468">
          <cell r="J468">
            <v>0</v>
          </cell>
          <cell r="K468">
            <v>0</v>
          </cell>
        </row>
        <row r="469">
          <cell r="J469">
            <v>0</v>
          </cell>
          <cell r="K469">
            <v>0</v>
          </cell>
        </row>
        <row r="470">
          <cell r="J470">
            <v>0</v>
          </cell>
          <cell r="K470">
            <v>0</v>
          </cell>
        </row>
        <row r="471">
          <cell r="J471">
            <v>0</v>
          </cell>
          <cell r="K471">
            <v>0</v>
          </cell>
        </row>
        <row r="472">
          <cell r="J472">
            <v>0</v>
          </cell>
          <cell r="K472">
            <v>0</v>
          </cell>
        </row>
        <row r="473">
          <cell r="J473">
            <v>0</v>
          </cell>
          <cell r="K473">
            <v>0</v>
          </cell>
        </row>
        <row r="474">
          <cell r="J474">
            <v>0</v>
          </cell>
          <cell r="K474">
            <v>0</v>
          </cell>
        </row>
        <row r="475">
          <cell r="J475">
            <v>0</v>
          </cell>
          <cell r="K475">
            <v>0</v>
          </cell>
        </row>
        <row r="476">
          <cell r="J476">
            <v>0</v>
          </cell>
          <cell r="K476">
            <v>15</v>
          </cell>
        </row>
        <row r="477">
          <cell r="J477">
            <v>0</v>
          </cell>
          <cell r="K477">
            <v>0</v>
          </cell>
        </row>
        <row r="478">
          <cell r="J478">
            <v>0</v>
          </cell>
          <cell r="K478">
            <v>0</v>
          </cell>
        </row>
        <row r="479">
          <cell r="J479">
            <v>0</v>
          </cell>
          <cell r="K479">
            <v>0</v>
          </cell>
        </row>
        <row r="480">
          <cell r="J480">
            <v>0</v>
          </cell>
          <cell r="K480">
            <v>0</v>
          </cell>
        </row>
        <row r="481">
          <cell r="J481">
            <v>0</v>
          </cell>
          <cell r="K481">
            <v>0</v>
          </cell>
        </row>
        <row r="482">
          <cell r="J482">
            <v>0</v>
          </cell>
          <cell r="K482">
            <v>0</v>
          </cell>
        </row>
        <row r="484">
          <cell r="J484">
            <v>0</v>
          </cell>
          <cell r="K484">
            <v>0</v>
          </cell>
        </row>
        <row r="485">
          <cell r="J485">
            <v>0</v>
          </cell>
          <cell r="K485">
            <v>5</v>
          </cell>
        </row>
        <row r="486">
          <cell r="J486">
            <v>0</v>
          </cell>
          <cell r="K486">
            <v>0</v>
          </cell>
        </row>
        <row r="487">
          <cell r="J487">
            <v>0</v>
          </cell>
          <cell r="K487">
            <v>0</v>
          </cell>
        </row>
        <row r="488">
          <cell r="J488">
            <v>0</v>
          </cell>
          <cell r="K488">
            <v>0</v>
          </cell>
        </row>
        <row r="489">
          <cell r="J489">
            <v>0</v>
          </cell>
          <cell r="K489">
            <v>0</v>
          </cell>
        </row>
        <row r="509">
          <cell r="J509">
            <v>0</v>
          </cell>
          <cell r="K509">
            <v>0</v>
          </cell>
        </row>
        <row r="510">
          <cell r="J510">
            <v>0</v>
          </cell>
          <cell r="K510">
            <v>0</v>
          </cell>
        </row>
        <row r="511">
          <cell r="J511">
            <v>0</v>
          </cell>
          <cell r="K511">
            <v>0</v>
          </cell>
        </row>
        <row r="512">
          <cell r="J512">
            <v>0</v>
          </cell>
          <cell r="K512">
            <v>0</v>
          </cell>
        </row>
        <row r="513">
          <cell r="J513">
            <v>0</v>
          </cell>
          <cell r="K513">
            <v>0</v>
          </cell>
        </row>
        <row r="514">
          <cell r="J514">
            <v>0</v>
          </cell>
          <cell r="K514">
            <v>0</v>
          </cell>
        </row>
        <row r="515">
          <cell r="J515">
            <v>2.5</v>
          </cell>
          <cell r="K515">
            <v>0</v>
          </cell>
        </row>
        <row r="516">
          <cell r="J516">
            <v>0</v>
          </cell>
          <cell r="K516">
            <v>0</v>
          </cell>
        </row>
        <row r="517">
          <cell r="J517">
            <v>0</v>
          </cell>
          <cell r="K517">
            <v>0</v>
          </cell>
        </row>
        <row r="518">
          <cell r="J518">
            <v>0</v>
          </cell>
          <cell r="K518">
            <v>0</v>
          </cell>
        </row>
        <row r="519">
          <cell r="J519">
            <v>0</v>
          </cell>
          <cell r="K519">
            <v>0</v>
          </cell>
        </row>
        <row r="520">
          <cell r="J520">
            <v>0</v>
          </cell>
          <cell r="K520">
            <v>0</v>
          </cell>
        </row>
        <row r="521">
          <cell r="J521">
            <v>6</v>
          </cell>
          <cell r="K521">
            <v>20</v>
          </cell>
        </row>
        <row r="522">
          <cell r="J522">
            <v>0</v>
          </cell>
          <cell r="K522">
            <v>0</v>
          </cell>
        </row>
        <row r="523">
          <cell r="J523">
            <v>0</v>
          </cell>
          <cell r="K523">
            <v>0</v>
          </cell>
        </row>
        <row r="524">
          <cell r="J524">
            <v>0</v>
          </cell>
          <cell r="K524">
            <v>0</v>
          </cell>
        </row>
        <row r="525">
          <cell r="J525">
            <v>2</v>
          </cell>
          <cell r="K525">
            <v>4</v>
          </cell>
        </row>
        <row r="526">
          <cell r="J526">
            <v>3</v>
          </cell>
          <cell r="K526">
            <v>0</v>
          </cell>
        </row>
        <row r="527">
          <cell r="J527">
            <v>2</v>
          </cell>
          <cell r="K527">
            <v>0</v>
          </cell>
        </row>
        <row r="528">
          <cell r="J528">
            <v>0</v>
          </cell>
          <cell r="K528">
            <v>0</v>
          </cell>
        </row>
        <row r="529">
          <cell r="J529">
            <v>0</v>
          </cell>
          <cell r="K529">
            <v>0</v>
          </cell>
        </row>
        <row r="530">
          <cell r="J530">
            <v>0</v>
          </cell>
          <cell r="K530">
            <v>3</v>
          </cell>
        </row>
        <row r="531">
          <cell r="J531">
            <v>0</v>
          </cell>
          <cell r="K531">
            <v>0</v>
          </cell>
        </row>
        <row r="532">
          <cell r="J532">
            <v>0</v>
          </cell>
          <cell r="K532">
            <v>0</v>
          </cell>
        </row>
        <row r="533">
          <cell r="J533">
            <v>0</v>
          </cell>
          <cell r="K533">
            <v>0</v>
          </cell>
        </row>
        <row r="534">
          <cell r="J534">
            <v>0</v>
          </cell>
          <cell r="K534">
            <v>0</v>
          </cell>
        </row>
        <row r="554">
          <cell r="J554">
            <v>3</v>
          </cell>
          <cell r="K554">
            <v>0</v>
          </cell>
        </row>
        <row r="555">
          <cell r="J555">
            <v>0</v>
          </cell>
          <cell r="K555">
            <v>0</v>
          </cell>
        </row>
        <row r="556">
          <cell r="J556">
            <v>0</v>
          </cell>
          <cell r="K556">
            <v>0</v>
          </cell>
        </row>
        <row r="557">
          <cell r="J557">
            <v>0</v>
          </cell>
          <cell r="K557">
            <v>0</v>
          </cell>
        </row>
        <row r="558">
          <cell r="J558">
            <v>0</v>
          </cell>
          <cell r="K558">
            <v>0</v>
          </cell>
        </row>
        <row r="559">
          <cell r="J559">
            <v>0</v>
          </cell>
          <cell r="K559">
            <v>0</v>
          </cell>
        </row>
        <row r="560">
          <cell r="J560">
            <v>5</v>
          </cell>
          <cell r="K560">
            <v>0</v>
          </cell>
        </row>
        <row r="561">
          <cell r="J561">
            <v>0</v>
          </cell>
          <cell r="K561">
            <v>0</v>
          </cell>
        </row>
        <row r="562">
          <cell r="J562">
            <v>6</v>
          </cell>
          <cell r="K562">
            <v>8</v>
          </cell>
        </row>
        <row r="563">
          <cell r="J563">
            <v>2</v>
          </cell>
          <cell r="K563">
            <v>4</v>
          </cell>
        </row>
        <row r="564">
          <cell r="J564">
            <v>2</v>
          </cell>
          <cell r="K564">
            <v>2</v>
          </cell>
        </row>
        <row r="565">
          <cell r="J565">
            <v>4</v>
          </cell>
          <cell r="K565">
            <v>6</v>
          </cell>
        </row>
        <row r="566">
          <cell r="J566">
            <v>54</v>
          </cell>
          <cell r="K566">
            <v>32</v>
          </cell>
        </row>
        <row r="567">
          <cell r="J567">
            <v>0</v>
          </cell>
          <cell r="K567">
            <v>0</v>
          </cell>
        </row>
        <row r="568">
          <cell r="J568">
            <v>0</v>
          </cell>
          <cell r="K568">
            <v>0</v>
          </cell>
        </row>
        <row r="569">
          <cell r="J569">
            <v>0</v>
          </cell>
          <cell r="K569">
            <v>0</v>
          </cell>
        </row>
        <row r="570">
          <cell r="J570">
            <v>6</v>
          </cell>
          <cell r="K570">
            <v>6</v>
          </cell>
        </row>
        <row r="571">
          <cell r="J571">
            <v>10</v>
          </cell>
          <cell r="K571">
            <v>4</v>
          </cell>
        </row>
        <row r="572">
          <cell r="J572">
            <v>9</v>
          </cell>
          <cell r="K572">
            <v>6</v>
          </cell>
        </row>
        <row r="574">
          <cell r="J574">
            <v>0</v>
          </cell>
          <cell r="K574">
            <v>0</v>
          </cell>
        </row>
        <row r="575">
          <cell r="J575">
            <v>10</v>
          </cell>
          <cell r="K575">
            <v>8</v>
          </cell>
        </row>
        <row r="576">
          <cell r="J576">
            <v>4</v>
          </cell>
          <cell r="K576">
            <v>6</v>
          </cell>
        </row>
        <row r="577">
          <cell r="J577">
            <v>0</v>
          </cell>
          <cell r="K577">
            <v>0</v>
          </cell>
        </row>
        <row r="578">
          <cell r="J578">
            <v>0</v>
          </cell>
          <cell r="K578">
            <v>0</v>
          </cell>
        </row>
        <row r="579">
          <cell r="J579">
            <v>0</v>
          </cell>
          <cell r="K579">
            <v>0</v>
          </cell>
        </row>
        <row r="599">
          <cell r="J599">
            <v>0</v>
          </cell>
          <cell r="K599">
            <v>0</v>
          </cell>
        </row>
        <row r="600">
          <cell r="J600">
            <v>0</v>
          </cell>
          <cell r="K600">
            <v>0</v>
          </cell>
        </row>
        <row r="601">
          <cell r="J601">
            <v>0</v>
          </cell>
          <cell r="K601">
            <v>0</v>
          </cell>
        </row>
        <row r="602">
          <cell r="J602">
            <v>0</v>
          </cell>
          <cell r="K602">
            <v>0</v>
          </cell>
        </row>
        <row r="603">
          <cell r="J603">
            <v>0</v>
          </cell>
          <cell r="K603">
            <v>0</v>
          </cell>
        </row>
        <row r="604">
          <cell r="J604">
            <v>0</v>
          </cell>
          <cell r="K604">
            <v>0</v>
          </cell>
        </row>
        <row r="605">
          <cell r="J605">
            <v>10</v>
          </cell>
          <cell r="K605">
            <v>0</v>
          </cell>
        </row>
        <row r="606">
          <cell r="J606">
            <v>0</v>
          </cell>
          <cell r="K606">
            <v>0</v>
          </cell>
        </row>
        <row r="607">
          <cell r="J607">
            <v>4</v>
          </cell>
          <cell r="K607">
            <v>0</v>
          </cell>
        </row>
        <row r="608">
          <cell r="J608">
            <v>0</v>
          </cell>
          <cell r="K608">
            <v>0</v>
          </cell>
        </row>
        <row r="609">
          <cell r="J609">
            <v>0</v>
          </cell>
          <cell r="K609">
            <v>0</v>
          </cell>
        </row>
        <row r="610">
          <cell r="J610">
            <v>16</v>
          </cell>
          <cell r="K610">
            <v>0</v>
          </cell>
        </row>
        <row r="611">
          <cell r="J611">
            <v>5</v>
          </cell>
          <cell r="K611">
            <v>10</v>
          </cell>
        </row>
        <row r="612">
          <cell r="J612">
            <v>0</v>
          </cell>
          <cell r="K612">
            <v>0</v>
          </cell>
        </row>
        <row r="613">
          <cell r="J613">
            <v>0</v>
          </cell>
          <cell r="K613">
            <v>0</v>
          </cell>
        </row>
        <row r="614">
          <cell r="J614">
            <v>0</v>
          </cell>
          <cell r="K614">
            <v>0</v>
          </cell>
        </row>
        <row r="615">
          <cell r="J615">
            <v>6</v>
          </cell>
          <cell r="K615">
            <v>6</v>
          </cell>
        </row>
        <row r="616">
          <cell r="J616">
            <v>8</v>
          </cell>
          <cell r="K616">
            <v>0</v>
          </cell>
        </row>
        <row r="617">
          <cell r="J617">
            <v>30</v>
          </cell>
          <cell r="K617">
            <v>45</v>
          </cell>
        </row>
        <row r="619">
          <cell r="J619">
            <v>0</v>
          </cell>
          <cell r="K619">
            <v>0</v>
          </cell>
        </row>
        <row r="620">
          <cell r="J620">
            <v>5</v>
          </cell>
          <cell r="K620">
            <v>15</v>
          </cell>
        </row>
        <row r="621">
          <cell r="J621">
            <v>0</v>
          </cell>
          <cell r="K621">
            <v>0</v>
          </cell>
        </row>
        <row r="622">
          <cell r="J622">
            <v>0</v>
          </cell>
          <cell r="K622">
            <v>0</v>
          </cell>
        </row>
        <row r="623">
          <cell r="J623">
            <v>0</v>
          </cell>
          <cell r="K623">
            <v>0</v>
          </cell>
        </row>
        <row r="624">
          <cell r="J624">
            <v>0</v>
          </cell>
          <cell r="K624">
            <v>0</v>
          </cell>
        </row>
        <row r="644">
          <cell r="J644">
            <v>0</v>
          </cell>
          <cell r="K644">
            <v>0</v>
          </cell>
        </row>
        <row r="645">
          <cell r="J645">
            <v>0</v>
          </cell>
          <cell r="K645">
            <v>0</v>
          </cell>
        </row>
        <row r="646">
          <cell r="J646">
            <v>0</v>
          </cell>
          <cell r="K646">
            <v>0</v>
          </cell>
        </row>
        <row r="647">
          <cell r="J647">
            <v>0</v>
          </cell>
          <cell r="K647">
            <v>0</v>
          </cell>
        </row>
        <row r="648">
          <cell r="J648">
            <v>0</v>
          </cell>
          <cell r="K648">
            <v>0</v>
          </cell>
        </row>
        <row r="649">
          <cell r="J649">
            <v>0</v>
          </cell>
          <cell r="K649">
            <v>0</v>
          </cell>
        </row>
        <row r="650">
          <cell r="J650">
            <v>0</v>
          </cell>
          <cell r="K650">
            <v>0</v>
          </cell>
        </row>
        <row r="651">
          <cell r="J651">
            <v>0</v>
          </cell>
          <cell r="K651">
            <v>0</v>
          </cell>
        </row>
        <row r="652">
          <cell r="J652">
            <v>2</v>
          </cell>
          <cell r="K652">
            <v>0</v>
          </cell>
        </row>
        <row r="653">
          <cell r="J653">
            <v>0</v>
          </cell>
          <cell r="K653">
            <v>0</v>
          </cell>
        </row>
        <row r="654">
          <cell r="J654">
            <v>0</v>
          </cell>
          <cell r="K654">
            <v>0</v>
          </cell>
        </row>
        <row r="655">
          <cell r="J655">
            <v>0</v>
          </cell>
          <cell r="K655">
            <v>0</v>
          </cell>
        </row>
        <row r="656">
          <cell r="J656">
            <v>0</v>
          </cell>
          <cell r="K656">
            <v>0</v>
          </cell>
        </row>
        <row r="657">
          <cell r="J657">
            <v>0</v>
          </cell>
          <cell r="K657">
            <v>0</v>
          </cell>
        </row>
        <row r="658">
          <cell r="J658">
            <v>0</v>
          </cell>
          <cell r="K658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9</v>
          </cell>
          <cell r="K660">
            <v>3</v>
          </cell>
        </row>
        <row r="661">
          <cell r="J661">
            <v>4</v>
          </cell>
          <cell r="K661">
            <v>0</v>
          </cell>
        </row>
        <row r="662">
          <cell r="J662">
            <v>6</v>
          </cell>
          <cell r="K662">
            <v>4</v>
          </cell>
        </row>
        <row r="664">
          <cell r="J664">
            <v>0</v>
          </cell>
          <cell r="K664">
            <v>0</v>
          </cell>
        </row>
        <row r="665">
          <cell r="J665">
            <v>0</v>
          </cell>
          <cell r="K665">
            <v>8</v>
          </cell>
        </row>
        <row r="666">
          <cell r="J666">
            <v>0</v>
          </cell>
          <cell r="K666">
            <v>0</v>
          </cell>
        </row>
        <row r="667">
          <cell r="J667">
            <v>0</v>
          </cell>
          <cell r="K667">
            <v>0</v>
          </cell>
        </row>
        <row r="668">
          <cell r="J668">
            <v>0</v>
          </cell>
          <cell r="K668">
            <v>0</v>
          </cell>
        </row>
        <row r="669">
          <cell r="J669">
            <v>0</v>
          </cell>
          <cell r="K669">
            <v>0</v>
          </cell>
        </row>
      </sheetData>
      <sheetData sheetId="6"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  <row r="31">
          <cell r="J31">
            <v>0</v>
          </cell>
          <cell r="K31">
            <v>0</v>
          </cell>
        </row>
        <row r="32">
          <cell r="J32">
            <v>0</v>
          </cell>
          <cell r="K32">
            <v>0</v>
          </cell>
        </row>
        <row r="33">
          <cell r="J33">
            <v>0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0</v>
          </cell>
          <cell r="K62">
            <v>0</v>
          </cell>
        </row>
        <row r="63">
          <cell r="J63">
            <v>0</v>
          </cell>
          <cell r="K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2</v>
          </cell>
          <cell r="K67">
            <v>0</v>
          </cell>
        </row>
        <row r="68">
          <cell r="J68">
            <v>0</v>
          </cell>
          <cell r="K68">
            <v>6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J71">
            <v>48</v>
          </cell>
          <cell r="K71">
            <v>74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6</v>
          </cell>
          <cell r="K75">
            <v>7</v>
          </cell>
        </row>
        <row r="76">
          <cell r="J76">
            <v>20</v>
          </cell>
          <cell r="K76">
            <v>0</v>
          </cell>
        </row>
        <row r="77">
          <cell r="J77">
            <v>24</v>
          </cell>
          <cell r="K77">
            <v>18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25</v>
          </cell>
          <cell r="K80">
            <v>10</v>
          </cell>
        </row>
        <row r="81">
          <cell r="J81">
            <v>16</v>
          </cell>
          <cell r="K81">
            <v>20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20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7.5</v>
          </cell>
          <cell r="K116">
            <v>6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15</v>
          </cell>
          <cell r="K120">
            <v>8</v>
          </cell>
        </row>
        <row r="121">
          <cell r="J121">
            <v>15</v>
          </cell>
          <cell r="K121">
            <v>8</v>
          </cell>
        </row>
        <row r="122">
          <cell r="J122">
            <v>20</v>
          </cell>
          <cell r="K122">
            <v>6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12</v>
          </cell>
          <cell r="K125">
            <v>6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49">
          <cell r="J149">
            <v>3</v>
          </cell>
          <cell r="K149">
            <v>0</v>
          </cell>
        </row>
        <row r="150"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3</v>
          </cell>
          <cell r="K155">
            <v>0</v>
          </cell>
        </row>
        <row r="156">
          <cell r="J156">
            <v>0</v>
          </cell>
          <cell r="K156">
            <v>0</v>
          </cell>
        </row>
        <row r="157">
          <cell r="J157">
            <v>3</v>
          </cell>
          <cell r="K157">
            <v>0</v>
          </cell>
        </row>
        <row r="158">
          <cell r="J158">
            <v>0</v>
          </cell>
          <cell r="K158">
            <v>2</v>
          </cell>
        </row>
        <row r="159">
          <cell r="J159">
            <v>0</v>
          </cell>
          <cell r="K159">
            <v>3</v>
          </cell>
        </row>
        <row r="160">
          <cell r="J160">
            <v>0</v>
          </cell>
          <cell r="K160">
            <v>0</v>
          </cell>
        </row>
        <row r="161">
          <cell r="J161">
            <v>0</v>
          </cell>
          <cell r="K161">
            <v>42</v>
          </cell>
        </row>
        <row r="162">
          <cell r="J162">
            <v>0</v>
          </cell>
          <cell r="K162">
            <v>0</v>
          </cell>
        </row>
        <row r="163">
          <cell r="J163">
            <v>0</v>
          </cell>
          <cell r="K163">
            <v>0</v>
          </cell>
        </row>
        <row r="164">
          <cell r="J164">
            <v>0</v>
          </cell>
          <cell r="K164">
            <v>0</v>
          </cell>
        </row>
        <row r="165">
          <cell r="J165">
            <v>3</v>
          </cell>
          <cell r="K165">
            <v>6</v>
          </cell>
        </row>
        <row r="166">
          <cell r="J166">
            <v>4</v>
          </cell>
          <cell r="K166">
            <v>0</v>
          </cell>
        </row>
        <row r="167">
          <cell r="J167">
            <v>6</v>
          </cell>
          <cell r="K167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9</v>
          </cell>
        </row>
        <row r="171">
          <cell r="J171">
            <v>0</v>
          </cell>
          <cell r="K171">
            <v>2</v>
          </cell>
        </row>
        <row r="172">
          <cell r="J172">
            <v>0</v>
          </cell>
          <cell r="K172">
            <v>0</v>
          </cell>
        </row>
        <row r="173">
          <cell r="J173">
            <v>4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J196">
            <v>0</v>
          </cell>
          <cell r="K196">
            <v>0</v>
          </cell>
        </row>
        <row r="197">
          <cell r="J197">
            <v>0</v>
          </cell>
          <cell r="K197">
            <v>0</v>
          </cell>
        </row>
        <row r="198"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24</v>
          </cell>
          <cell r="K206">
            <v>20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4</v>
          </cell>
          <cell r="K210">
            <v>0</v>
          </cell>
        </row>
        <row r="211">
          <cell r="J211">
            <v>0</v>
          </cell>
          <cell r="K211">
            <v>0</v>
          </cell>
        </row>
        <row r="212">
          <cell r="J212">
            <v>6</v>
          </cell>
          <cell r="K212">
            <v>0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0</v>
          </cell>
        </row>
        <row r="216"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39">
          <cell r="J239">
            <v>0</v>
          </cell>
          <cell r="K239">
            <v>0</v>
          </cell>
        </row>
        <row r="240">
          <cell r="J240">
            <v>7.0000000000000007E-2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4">
          <cell r="J244">
            <v>0</v>
          </cell>
          <cell r="K244">
            <v>0</v>
          </cell>
        </row>
        <row r="245">
          <cell r="J245">
            <v>8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14</v>
          </cell>
          <cell r="K247">
            <v>0</v>
          </cell>
        </row>
        <row r="248">
          <cell r="J248">
            <v>13</v>
          </cell>
          <cell r="K248">
            <v>76</v>
          </cell>
        </row>
        <row r="249">
          <cell r="J249">
            <v>32</v>
          </cell>
          <cell r="K249">
            <v>51</v>
          </cell>
        </row>
        <row r="250">
          <cell r="J250">
            <v>0</v>
          </cell>
          <cell r="K250">
            <v>40</v>
          </cell>
        </row>
        <row r="251">
          <cell r="J251">
            <v>32</v>
          </cell>
          <cell r="K251">
            <v>63</v>
          </cell>
        </row>
        <row r="252">
          <cell r="J252">
            <v>0</v>
          </cell>
          <cell r="K252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18</v>
          </cell>
          <cell r="K255">
            <v>43</v>
          </cell>
        </row>
        <row r="256">
          <cell r="J256">
            <v>39</v>
          </cell>
          <cell r="K256">
            <v>300</v>
          </cell>
        </row>
        <row r="257">
          <cell r="J257">
            <v>75</v>
          </cell>
          <cell r="K257">
            <v>130</v>
          </cell>
        </row>
        <row r="259">
          <cell r="J259">
            <v>0</v>
          </cell>
          <cell r="K259">
            <v>0</v>
          </cell>
        </row>
        <row r="260">
          <cell r="J260">
            <v>0</v>
          </cell>
          <cell r="K260">
            <v>105</v>
          </cell>
        </row>
        <row r="261">
          <cell r="J261">
            <v>13</v>
          </cell>
          <cell r="K261">
            <v>100</v>
          </cell>
        </row>
        <row r="262">
          <cell r="J262">
            <v>24</v>
          </cell>
          <cell r="K262">
            <v>0</v>
          </cell>
        </row>
        <row r="263">
          <cell r="J263">
            <v>35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84">
          <cell r="J284">
            <v>0</v>
          </cell>
          <cell r="K284">
            <v>0</v>
          </cell>
        </row>
        <row r="285">
          <cell r="J285">
            <v>0</v>
          </cell>
          <cell r="K285">
            <v>0</v>
          </cell>
        </row>
        <row r="286">
          <cell r="J286">
            <v>0</v>
          </cell>
          <cell r="K286">
            <v>0</v>
          </cell>
        </row>
        <row r="287">
          <cell r="J287">
            <v>0</v>
          </cell>
          <cell r="K287">
            <v>0</v>
          </cell>
        </row>
        <row r="288">
          <cell r="J288">
            <v>0</v>
          </cell>
          <cell r="K288">
            <v>0</v>
          </cell>
        </row>
        <row r="289">
          <cell r="J289">
            <v>0</v>
          </cell>
          <cell r="K289">
            <v>0</v>
          </cell>
        </row>
        <row r="290">
          <cell r="J290">
            <v>2.4</v>
          </cell>
          <cell r="K290">
            <v>0</v>
          </cell>
        </row>
        <row r="291">
          <cell r="J291">
            <v>0</v>
          </cell>
          <cell r="K291">
            <v>0</v>
          </cell>
        </row>
        <row r="292">
          <cell r="J292">
            <v>1.5</v>
          </cell>
          <cell r="K292">
            <v>7</v>
          </cell>
        </row>
        <row r="293">
          <cell r="J293">
            <v>4</v>
          </cell>
          <cell r="K293">
            <v>5</v>
          </cell>
        </row>
        <row r="294">
          <cell r="J294">
            <v>1</v>
          </cell>
          <cell r="K294">
            <v>3</v>
          </cell>
        </row>
        <row r="295">
          <cell r="J295">
            <v>0</v>
          </cell>
          <cell r="K295">
            <v>0</v>
          </cell>
        </row>
        <row r="296">
          <cell r="J296">
            <v>40</v>
          </cell>
          <cell r="K296">
            <v>96</v>
          </cell>
        </row>
        <row r="297">
          <cell r="J297">
            <v>0</v>
          </cell>
          <cell r="K297">
            <v>0</v>
          </cell>
        </row>
        <row r="298">
          <cell r="J298">
            <v>0</v>
          </cell>
          <cell r="K298">
            <v>0</v>
          </cell>
        </row>
        <row r="299">
          <cell r="J299">
            <v>0</v>
          </cell>
          <cell r="K299">
            <v>0</v>
          </cell>
        </row>
        <row r="300">
          <cell r="J300">
            <v>3</v>
          </cell>
          <cell r="K300">
            <v>8</v>
          </cell>
        </row>
        <row r="301">
          <cell r="J301">
            <v>9</v>
          </cell>
          <cell r="K301">
            <v>2</v>
          </cell>
        </row>
        <row r="302">
          <cell r="J302">
            <v>6</v>
          </cell>
          <cell r="K302">
            <v>21</v>
          </cell>
        </row>
        <row r="303">
          <cell r="J303">
            <v>0</v>
          </cell>
          <cell r="K303">
            <v>0</v>
          </cell>
        </row>
        <row r="304">
          <cell r="J304">
            <v>0</v>
          </cell>
          <cell r="K304">
            <v>0</v>
          </cell>
        </row>
        <row r="305">
          <cell r="J305">
            <v>3.5</v>
          </cell>
          <cell r="K305">
            <v>6</v>
          </cell>
        </row>
        <row r="306">
          <cell r="J306">
            <v>2</v>
          </cell>
          <cell r="K306">
            <v>4</v>
          </cell>
        </row>
        <row r="307">
          <cell r="J307">
            <v>0</v>
          </cell>
          <cell r="K307">
            <v>0</v>
          </cell>
        </row>
        <row r="308">
          <cell r="J308">
            <v>9</v>
          </cell>
          <cell r="K308">
            <v>0</v>
          </cell>
        </row>
        <row r="309">
          <cell r="J309">
            <v>0</v>
          </cell>
          <cell r="K309">
            <v>0</v>
          </cell>
        </row>
        <row r="329">
          <cell r="J329">
            <v>0</v>
          </cell>
          <cell r="K329">
            <v>0</v>
          </cell>
        </row>
        <row r="330">
          <cell r="J330">
            <v>0</v>
          </cell>
          <cell r="K330">
            <v>0</v>
          </cell>
        </row>
        <row r="331">
          <cell r="J331">
            <v>0</v>
          </cell>
          <cell r="K331">
            <v>0</v>
          </cell>
        </row>
        <row r="332">
          <cell r="J332">
            <v>0</v>
          </cell>
          <cell r="K332">
            <v>0</v>
          </cell>
        </row>
        <row r="333">
          <cell r="J333">
            <v>0</v>
          </cell>
          <cell r="K333">
            <v>0</v>
          </cell>
        </row>
        <row r="334">
          <cell r="J334">
            <v>0</v>
          </cell>
          <cell r="K334">
            <v>0</v>
          </cell>
        </row>
        <row r="335">
          <cell r="J335">
            <v>0</v>
          </cell>
          <cell r="K335">
            <v>0</v>
          </cell>
        </row>
        <row r="336">
          <cell r="J336">
            <v>0</v>
          </cell>
          <cell r="K336">
            <v>0</v>
          </cell>
        </row>
        <row r="337">
          <cell r="J337">
            <v>0</v>
          </cell>
          <cell r="K337">
            <v>0</v>
          </cell>
        </row>
        <row r="338">
          <cell r="J338">
            <v>0</v>
          </cell>
          <cell r="K338">
            <v>0</v>
          </cell>
        </row>
        <row r="339">
          <cell r="J339">
            <v>0</v>
          </cell>
          <cell r="K339">
            <v>0</v>
          </cell>
        </row>
        <row r="340">
          <cell r="J340">
            <v>0</v>
          </cell>
          <cell r="K340">
            <v>0</v>
          </cell>
        </row>
        <row r="341">
          <cell r="J341">
            <v>0</v>
          </cell>
          <cell r="K341">
            <v>37</v>
          </cell>
        </row>
        <row r="342">
          <cell r="J342">
            <v>0</v>
          </cell>
          <cell r="K342">
            <v>0</v>
          </cell>
        </row>
        <row r="343">
          <cell r="J343">
            <v>0</v>
          </cell>
          <cell r="K343">
            <v>0</v>
          </cell>
        </row>
        <row r="344">
          <cell r="J344">
            <v>0</v>
          </cell>
          <cell r="K344">
            <v>0</v>
          </cell>
        </row>
        <row r="345">
          <cell r="J345">
            <v>0</v>
          </cell>
          <cell r="K345">
            <v>200</v>
          </cell>
        </row>
        <row r="346">
          <cell r="J346">
            <v>50</v>
          </cell>
          <cell r="K346">
            <v>0</v>
          </cell>
        </row>
        <row r="347">
          <cell r="J347">
            <v>0</v>
          </cell>
          <cell r="K347">
            <v>100</v>
          </cell>
        </row>
        <row r="349">
          <cell r="J349">
            <v>0</v>
          </cell>
          <cell r="K349">
            <v>0</v>
          </cell>
        </row>
        <row r="350">
          <cell r="J350">
            <v>40</v>
          </cell>
          <cell r="K350">
            <v>80</v>
          </cell>
        </row>
        <row r="351">
          <cell r="J351">
            <v>0</v>
          </cell>
          <cell r="K351">
            <v>0</v>
          </cell>
        </row>
        <row r="352">
          <cell r="J352">
            <v>0</v>
          </cell>
          <cell r="K352">
            <v>0</v>
          </cell>
        </row>
        <row r="353">
          <cell r="J353">
            <v>0</v>
          </cell>
          <cell r="K353">
            <v>0</v>
          </cell>
        </row>
        <row r="354">
          <cell r="J354">
            <v>0</v>
          </cell>
          <cell r="K354">
            <v>0</v>
          </cell>
        </row>
        <row r="374">
          <cell r="J374">
            <v>12</v>
          </cell>
          <cell r="K374">
            <v>0</v>
          </cell>
        </row>
        <row r="375">
          <cell r="J375">
            <v>6</v>
          </cell>
          <cell r="K375">
            <v>0</v>
          </cell>
        </row>
        <row r="376">
          <cell r="J376">
            <v>0</v>
          </cell>
          <cell r="K376">
            <v>0</v>
          </cell>
        </row>
        <row r="377">
          <cell r="J377">
            <v>0</v>
          </cell>
          <cell r="K377">
            <v>0</v>
          </cell>
        </row>
        <row r="378">
          <cell r="J378">
            <v>0</v>
          </cell>
          <cell r="K378">
            <v>0</v>
          </cell>
        </row>
        <row r="379">
          <cell r="J379">
            <v>0</v>
          </cell>
          <cell r="K379">
            <v>0</v>
          </cell>
        </row>
        <row r="380">
          <cell r="J380">
            <v>18</v>
          </cell>
          <cell r="K380">
            <v>0</v>
          </cell>
        </row>
        <row r="381">
          <cell r="J381">
            <v>0</v>
          </cell>
          <cell r="K381">
            <v>0</v>
          </cell>
        </row>
        <row r="382">
          <cell r="J382">
            <v>18</v>
          </cell>
          <cell r="K382">
            <v>0</v>
          </cell>
        </row>
        <row r="383">
          <cell r="J383">
            <v>6</v>
          </cell>
          <cell r="K383">
            <v>0</v>
          </cell>
        </row>
        <row r="384">
          <cell r="J384">
            <v>12</v>
          </cell>
          <cell r="K384">
            <v>0</v>
          </cell>
        </row>
        <row r="385">
          <cell r="J385">
            <v>16</v>
          </cell>
          <cell r="K385">
            <v>0</v>
          </cell>
        </row>
        <row r="386">
          <cell r="J386">
            <v>92</v>
          </cell>
          <cell r="K386">
            <v>0</v>
          </cell>
        </row>
        <row r="387">
          <cell r="J387">
            <v>0</v>
          </cell>
          <cell r="K387">
            <v>0</v>
          </cell>
        </row>
        <row r="388">
          <cell r="J388">
            <v>0</v>
          </cell>
          <cell r="K388">
            <v>0</v>
          </cell>
        </row>
        <row r="389">
          <cell r="J389">
            <v>0</v>
          </cell>
          <cell r="K389">
            <v>0</v>
          </cell>
        </row>
        <row r="390">
          <cell r="J390">
            <v>60</v>
          </cell>
          <cell r="K390">
            <v>0</v>
          </cell>
        </row>
        <row r="391">
          <cell r="J391">
            <v>24</v>
          </cell>
          <cell r="K391">
            <v>0</v>
          </cell>
        </row>
        <row r="392">
          <cell r="J392">
            <v>15</v>
          </cell>
          <cell r="K392">
            <v>0</v>
          </cell>
        </row>
        <row r="393">
          <cell r="J393">
            <v>0</v>
          </cell>
          <cell r="K393">
            <v>0</v>
          </cell>
        </row>
        <row r="394">
          <cell r="J394">
            <v>0</v>
          </cell>
          <cell r="K394">
            <v>0</v>
          </cell>
        </row>
        <row r="395">
          <cell r="J395">
            <v>30</v>
          </cell>
          <cell r="K395">
            <v>0</v>
          </cell>
        </row>
        <row r="396">
          <cell r="J396">
            <v>12</v>
          </cell>
          <cell r="K396">
            <v>0</v>
          </cell>
        </row>
        <row r="397">
          <cell r="J397">
            <v>16</v>
          </cell>
          <cell r="K397">
            <v>0</v>
          </cell>
        </row>
        <row r="398">
          <cell r="J398">
            <v>20</v>
          </cell>
          <cell r="K398">
            <v>0</v>
          </cell>
        </row>
        <row r="399">
          <cell r="J399">
            <v>0</v>
          </cell>
          <cell r="K399">
            <v>0</v>
          </cell>
        </row>
        <row r="419">
          <cell r="J419">
            <v>0</v>
          </cell>
          <cell r="K419">
            <v>0</v>
          </cell>
        </row>
        <row r="420">
          <cell r="J420">
            <v>0</v>
          </cell>
          <cell r="K420">
            <v>0</v>
          </cell>
        </row>
        <row r="421">
          <cell r="J421">
            <v>0</v>
          </cell>
          <cell r="K421">
            <v>0</v>
          </cell>
        </row>
        <row r="422">
          <cell r="J422">
            <v>0</v>
          </cell>
          <cell r="K422">
            <v>0</v>
          </cell>
        </row>
        <row r="423">
          <cell r="J423">
            <v>0</v>
          </cell>
          <cell r="K423">
            <v>0</v>
          </cell>
        </row>
        <row r="424">
          <cell r="J424">
            <v>0</v>
          </cell>
          <cell r="K424">
            <v>0</v>
          </cell>
        </row>
        <row r="425">
          <cell r="J425">
            <v>0</v>
          </cell>
          <cell r="K425">
            <v>0</v>
          </cell>
        </row>
        <row r="426">
          <cell r="J426">
            <v>0</v>
          </cell>
          <cell r="K426">
            <v>0</v>
          </cell>
        </row>
        <row r="427">
          <cell r="J427">
            <v>8</v>
          </cell>
          <cell r="K427">
            <v>0</v>
          </cell>
        </row>
        <row r="428">
          <cell r="J428">
            <v>0</v>
          </cell>
          <cell r="K428">
            <v>0</v>
          </cell>
        </row>
        <row r="429">
          <cell r="J429">
            <v>0</v>
          </cell>
          <cell r="K429">
            <v>0</v>
          </cell>
        </row>
        <row r="430">
          <cell r="J430">
            <v>0</v>
          </cell>
          <cell r="K430">
            <v>0</v>
          </cell>
        </row>
        <row r="431">
          <cell r="J431">
            <v>0</v>
          </cell>
          <cell r="K431">
            <v>0</v>
          </cell>
        </row>
        <row r="432">
          <cell r="J432">
            <v>0</v>
          </cell>
          <cell r="K432">
            <v>0</v>
          </cell>
        </row>
        <row r="433">
          <cell r="J433">
            <v>0</v>
          </cell>
          <cell r="K433">
            <v>0</v>
          </cell>
        </row>
        <row r="434">
          <cell r="J434">
            <v>0</v>
          </cell>
          <cell r="K434">
            <v>0</v>
          </cell>
        </row>
        <row r="435">
          <cell r="J435">
            <v>0</v>
          </cell>
          <cell r="K435">
            <v>12</v>
          </cell>
        </row>
        <row r="436">
          <cell r="J436">
            <v>10</v>
          </cell>
          <cell r="K436">
            <v>0</v>
          </cell>
        </row>
        <row r="437">
          <cell r="J437">
            <v>0</v>
          </cell>
          <cell r="K437">
            <v>0</v>
          </cell>
        </row>
        <row r="438">
          <cell r="J438">
            <v>0</v>
          </cell>
          <cell r="K438">
            <v>0</v>
          </cell>
        </row>
        <row r="439">
          <cell r="J439">
            <v>0</v>
          </cell>
          <cell r="K439">
            <v>0</v>
          </cell>
        </row>
        <row r="440">
          <cell r="J440">
            <v>0</v>
          </cell>
          <cell r="K440">
            <v>0</v>
          </cell>
        </row>
        <row r="441">
          <cell r="J441">
            <v>0</v>
          </cell>
          <cell r="K441">
            <v>0</v>
          </cell>
        </row>
        <row r="442">
          <cell r="J442">
            <v>0</v>
          </cell>
          <cell r="K442">
            <v>0</v>
          </cell>
        </row>
        <row r="443">
          <cell r="J443">
            <v>0</v>
          </cell>
          <cell r="K443">
            <v>0</v>
          </cell>
        </row>
        <row r="444">
          <cell r="J444">
            <v>0</v>
          </cell>
          <cell r="K444">
            <v>0</v>
          </cell>
        </row>
        <row r="464">
          <cell r="J464">
            <v>0</v>
          </cell>
          <cell r="K464">
            <v>0</v>
          </cell>
        </row>
        <row r="465">
          <cell r="J465">
            <v>0</v>
          </cell>
          <cell r="K465">
            <v>0</v>
          </cell>
        </row>
        <row r="466">
          <cell r="J466">
            <v>0</v>
          </cell>
          <cell r="K466">
            <v>0</v>
          </cell>
        </row>
        <row r="467">
          <cell r="J467">
            <v>0</v>
          </cell>
          <cell r="K467">
            <v>0</v>
          </cell>
        </row>
        <row r="468">
          <cell r="J468">
            <v>0</v>
          </cell>
          <cell r="K468">
            <v>0</v>
          </cell>
        </row>
        <row r="469">
          <cell r="J469">
            <v>0</v>
          </cell>
          <cell r="K469">
            <v>0</v>
          </cell>
        </row>
        <row r="470">
          <cell r="J470">
            <v>0</v>
          </cell>
          <cell r="K470">
            <v>0</v>
          </cell>
        </row>
        <row r="471">
          <cell r="J471">
            <v>0</v>
          </cell>
          <cell r="K471">
            <v>0</v>
          </cell>
        </row>
        <row r="472">
          <cell r="J472">
            <v>0</v>
          </cell>
          <cell r="K472">
            <v>0</v>
          </cell>
        </row>
        <row r="473">
          <cell r="J473">
            <v>0</v>
          </cell>
          <cell r="K473">
            <v>0</v>
          </cell>
        </row>
        <row r="474">
          <cell r="J474">
            <v>0</v>
          </cell>
          <cell r="K474">
            <v>0</v>
          </cell>
        </row>
        <row r="475">
          <cell r="J475">
            <v>0</v>
          </cell>
          <cell r="K475">
            <v>0</v>
          </cell>
        </row>
        <row r="476">
          <cell r="J476">
            <v>0</v>
          </cell>
          <cell r="K476">
            <v>10</v>
          </cell>
        </row>
        <row r="477">
          <cell r="J477">
            <v>0</v>
          </cell>
          <cell r="K477">
            <v>0</v>
          </cell>
        </row>
        <row r="478">
          <cell r="J478">
            <v>0</v>
          </cell>
          <cell r="K478">
            <v>0</v>
          </cell>
        </row>
        <row r="479">
          <cell r="J479">
            <v>0</v>
          </cell>
          <cell r="K479">
            <v>0</v>
          </cell>
        </row>
        <row r="480">
          <cell r="J480">
            <v>0</v>
          </cell>
          <cell r="K480">
            <v>0</v>
          </cell>
        </row>
        <row r="481">
          <cell r="J481">
            <v>0</v>
          </cell>
          <cell r="K481">
            <v>0</v>
          </cell>
        </row>
        <row r="482">
          <cell r="J482">
            <v>0</v>
          </cell>
          <cell r="K482">
            <v>0</v>
          </cell>
        </row>
        <row r="484">
          <cell r="J484">
            <v>0</v>
          </cell>
          <cell r="K484">
            <v>0</v>
          </cell>
        </row>
        <row r="485">
          <cell r="J485">
            <v>0</v>
          </cell>
          <cell r="K485">
            <v>5</v>
          </cell>
        </row>
        <row r="486">
          <cell r="J486">
            <v>0</v>
          </cell>
          <cell r="K486">
            <v>0</v>
          </cell>
        </row>
        <row r="487">
          <cell r="J487">
            <v>0</v>
          </cell>
          <cell r="K487">
            <v>0</v>
          </cell>
        </row>
        <row r="488">
          <cell r="J488">
            <v>0</v>
          </cell>
          <cell r="K488">
            <v>0</v>
          </cell>
        </row>
        <row r="489">
          <cell r="J489">
            <v>0</v>
          </cell>
          <cell r="K489">
            <v>0</v>
          </cell>
        </row>
        <row r="509">
          <cell r="J509">
            <v>0</v>
          </cell>
          <cell r="K509">
            <v>0</v>
          </cell>
        </row>
        <row r="510">
          <cell r="J510">
            <v>0</v>
          </cell>
          <cell r="K510">
            <v>0</v>
          </cell>
        </row>
        <row r="511">
          <cell r="J511">
            <v>0</v>
          </cell>
          <cell r="K511">
            <v>0</v>
          </cell>
        </row>
        <row r="512">
          <cell r="J512">
            <v>0</v>
          </cell>
          <cell r="K512">
            <v>0</v>
          </cell>
        </row>
        <row r="513">
          <cell r="J513">
            <v>0</v>
          </cell>
          <cell r="K513">
            <v>0</v>
          </cell>
        </row>
        <row r="514">
          <cell r="J514">
            <v>0</v>
          </cell>
          <cell r="K514">
            <v>0</v>
          </cell>
        </row>
        <row r="515">
          <cell r="J515">
            <v>0.5</v>
          </cell>
          <cell r="K515">
            <v>0</v>
          </cell>
        </row>
        <row r="516">
          <cell r="J516">
            <v>0</v>
          </cell>
          <cell r="K516">
            <v>0</v>
          </cell>
        </row>
        <row r="517">
          <cell r="J517">
            <v>0</v>
          </cell>
          <cell r="K517">
            <v>0</v>
          </cell>
        </row>
        <row r="518">
          <cell r="J518">
            <v>0</v>
          </cell>
          <cell r="K518">
            <v>0</v>
          </cell>
        </row>
        <row r="519">
          <cell r="J519">
            <v>0</v>
          </cell>
          <cell r="K519">
            <v>0</v>
          </cell>
        </row>
        <row r="520">
          <cell r="J520">
            <v>0</v>
          </cell>
          <cell r="K520">
            <v>0</v>
          </cell>
        </row>
        <row r="521">
          <cell r="J521">
            <v>5</v>
          </cell>
          <cell r="K521">
            <v>0</v>
          </cell>
        </row>
        <row r="522">
          <cell r="J522">
            <v>0</v>
          </cell>
          <cell r="K522">
            <v>0</v>
          </cell>
        </row>
        <row r="523">
          <cell r="J523">
            <v>0</v>
          </cell>
          <cell r="K523">
            <v>0</v>
          </cell>
        </row>
        <row r="524">
          <cell r="J524">
            <v>0</v>
          </cell>
          <cell r="K524">
            <v>0</v>
          </cell>
        </row>
        <row r="525">
          <cell r="J525">
            <v>0</v>
          </cell>
          <cell r="K525">
            <v>3</v>
          </cell>
        </row>
        <row r="526">
          <cell r="J526">
            <v>2</v>
          </cell>
          <cell r="K526">
            <v>0</v>
          </cell>
        </row>
        <row r="527">
          <cell r="J527">
            <v>0</v>
          </cell>
          <cell r="K527">
            <v>5</v>
          </cell>
        </row>
        <row r="528">
          <cell r="J528">
            <v>0</v>
          </cell>
          <cell r="K528">
            <v>0</v>
          </cell>
        </row>
        <row r="529">
          <cell r="J529">
            <v>0</v>
          </cell>
          <cell r="K529">
            <v>0</v>
          </cell>
        </row>
        <row r="530">
          <cell r="J530">
            <v>0</v>
          </cell>
          <cell r="K530">
            <v>3</v>
          </cell>
        </row>
        <row r="531">
          <cell r="J531">
            <v>0</v>
          </cell>
          <cell r="K531">
            <v>0</v>
          </cell>
        </row>
        <row r="532">
          <cell r="J532">
            <v>0</v>
          </cell>
          <cell r="K532">
            <v>0</v>
          </cell>
        </row>
        <row r="533">
          <cell r="J533">
            <v>0</v>
          </cell>
          <cell r="K533">
            <v>0</v>
          </cell>
        </row>
        <row r="534">
          <cell r="J534">
            <v>0</v>
          </cell>
          <cell r="K534">
            <v>0</v>
          </cell>
        </row>
        <row r="554">
          <cell r="J554">
            <v>0</v>
          </cell>
          <cell r="K554">
            <v>0</v>
          </cell>
        </row>
        <row r="555">
          <cell r="J555">
            <v>0</v>
          </cell>
          <cell r="K555">
            <v>0</v>
          </cell>
        </row>
        <row r="556">
          <cell r="J556">
            <v>0</v>
          </cell>
          <cell r="K556">
            <v>0</v>
          </cell>
        </row>
        <row r="557">
          <cell r="J557">
            <v>0</v>
          </cell>
          <cell r="K557">
            <v>0</v>
          </cell>
        </row>
        <row r="558">
          <cell r="J558">
            <v>0</v>
          </cell>
          <cell r="K558">
            <v>0</v>
          </cell>
        </row>
        <row r="559">
          <cell r="J559">
            <v>0</v>
          </cell>
          <cell r="K559">
            <v>0</v>
          </cell>
        </row>
        <row r="560">
          <cell r="J560">
            <v>16</v>
          </cell>
          <cell r="K560">
            <v>0</v>
          </cell>
        </row>
        <row r="561">
          <cell r="J561">
            <v>0</v>
          </cell>
          <cell r="K561">
            <v>0</v>
          </cell>
        </row>
        <row r="562">
          <cell r="J562">
            <v>5</v>
          </cell>
          <cell r="K562">
            <v>18</v>
          </cell>
        </row>
        <row r="563">
          <cell r="J563">
            <v>2.5</v>
          </cell>
          <cell r="K563">
            <v>10</v>
          </cell>
        </row>
        <row r="564">
          <cell r="J564">
            <v>9</v>
          </cell>
          <cell r="K564">
            <v>12</v>
          </cell>
        </row>
        <row r="565">
          <cell r="J565">
            <v>4</v>
          </cell>
          <cell r="K565">
            <v>6</v>
          </cell>
        </row>
        <row r="566">
          <cell r="J566">
            <v>30</v>
          </cell>
          <cell r="K566">
            <v>30</v>
          </cell>
        </row>
        <row r="567">
          <cell r="J567">
            <v>0</v>
          </cell>
          <cell r="K567">
            <v>0</v>
          </cell>
        </row>
        <row r="568">
          <cell r="J568">
            <v>0</v>
          </cell>
          <cell r="K568">
            <v>0</v>
          </cell>
        </row>
        <row r="569">
          <cell r="J569">
            <v>0</v>
          </cell>
          <cell r="K569">
            <v>0</v>
          </cell>
        </row>
        <row r="570">
          <cell r="J570">
            <v>6</v>
          </cell>
          <cell r="K570">
            <v>12</v>
          </cell>
        </row>
        <row r="571">
          <cell r="J571">
            <v>8</v>
          </cell>
          <cell r="K571">
            <v>8</v>
          </cell>
        </row>
        <row r="572">
          <cell r="J572">
            <v>8</v>
          </cell>
          <cell r="K572">
            <v>6</v>
          </cell>
        </row>
        <row r="574">
          <cell r="J574">
            <v>0</v>
          </cell>
          <cell r="K574">
            <v>0</v>
          </cell>
        </row>
        <row r="575">
          <cell r="J575">
            <v>15</v>
          </cell>
          <cell r="K575">
            <v>4.5</v>
          </cell>
        </row>
        <row r="576">
          <cell r="J576">
            <v>16</v>
          </cell>
          <cell r="K576">
            <v>0</v>
          </cell>
        </row>
        <row r="577">
          <cell r="J577">
            <v>0</v>
          </cell>
          <cell r="K577">
            <v>0</v>
          </cell>
        </row>
        <row r="578">
          <cell r="J578">
            <v>0</v>
          </cell>
          <cell r="K578">
            <v>0</v>
          </cell>
        </row>
        <row r="579">
          <cell r="J579">
            <v>0</v>
          </cell>
          <cell r="K579">
            <v>0</v>
          </cell>
        </row>
        <row r="599">
          <cell r="J599">
            <v>0</v>
          </cell>
          <cell r="K599">
            <v>0</v>
          </cell>
        </row>
        <row r="600">
          <cell r="J600">
            <v>0</v>
          </cell>
          <cell r="K600">
            <v>0</v>
          </cell>
        </row>
        <row r="601">
          <cell r="J601">
            <v>0</v>
          </cell>
          <cell r="K601">
            <v>0</v>
          </cell>
        </row>
        <row r="602">
          <cell r="J602">
            <v>0</v>
          </cell>
          <cell r="K602">
            <v>0</v>
          </cell>
        </row>
        <row r="603">
          <cell r="J603">
            <v>0</v>
          </cell>
          <cell r="K603">
            <v>0</v>
          </cell>
        </row>
        <row r="604">
          <cell r="J604">
            <v>0</v>
          </cell>
          <cell r="K604">
            <v>0</v>
          </cell>
        </row>
        <row r="605">
          <cell r="J605">
            <v>5</v>
          </cell>
          <cell r="K605">
            <v>0</v>
          </cell>
        </row>
        <row r="606">
          <cell r="J606">
            <v>0</v>
          </cell>
          <cell r="K606">
            <v>0</v>
          </cell>
        </row>
        <row r="607">
          <cell r="J607">
            <v>2</v>
          </cell>
          <cell r="K607">
            <v>0</v>
          </cell>
        </row>
        <row r="608">
          <cell r="J608">
            <v>0</v>
          </cell>
          <cell r="K608">
            <v>0</v>
          </cell>
        </row>
        <row r="609">
          <cell r="J609">
            <v>0</v>
          </cell>
          <cell r="K609">
            <v>0</v>
          </cell>
        </row>
        <row r="610">
          <cell r="J610">
            <v>0</v>
          </cell>
          <cell r="K610">
            <v>0</v>
          </cell>
        </row>
        <row r="611">
          <cell r="J611">
            <v>16</v>
          </cell>
          <cell r="K611">
            <v>24</v>
          </cell>
        </row>
        <row r="612">
          <cell r="J612">
            <v>0</v>
          </cell>
          <cell r="K612">
            <v>0</v>
          </cell>
        </row>
        <row r="613">
          <cell r="J613">
            <v>0</v>
          </cell>
          <cell r="K613">
            <v>0</v>
          </cell>
        </row>
        <row r="614">
          <cell r="J614">
            <v>0</v>
          </cell>
          <cell r="K614">
            <v>0</v>
          </cell>
        </row>
        <row r="615">
          <cell r="J615">
            <v>0</v>
          </cell>
          <cell r="K615">
            <v>6</v>
          </cell>
        </row>
        <row r="616">
          <cell r="J616">
            <v>12</v>
          </cell>
          <cell r="K616">
            <v>0</v>
          </cell>
        </row>
        <row r="617">
          <cell r="J617">
            <v>0</v>
          </cell>
          <cell r="K617">
            <v>45</v>
          </cell>
        </row>
        <row r="619">
          <cell r="J619">
            <v>0</v>
          </cell>
          <cell r="K619">
            <v>0</v>
          </cell>
        </row>
        <row r="620">
          <cell r="J620">
            <v>5</v>
          </cell>
          <cell r="K620">
            <v>15</v>
          </cell>
        </row>
        <row r="621">
          <cell r="J621">
            <v>0</v>
          </cell>
          <cell r="K621">
            <v>0</v>
          </cell>
        </row>
        <row r="622">
          <cell r="J622">
            <v>0</v>
          </cell>
          <cell r="K622">
            <v>0</v>
          </cell>
        </row>
        <row r="623">
          <cell r="J623">
            <v>0</v>
          </cell>
          <cell r="K623">
            <v>0</v>
          </cell>
        </row>
        <row r="624">
          <cell r="J624">
            <v>0</v>
          </cell>
          <cell r="K624">
            <v>0</v>
          </cell>
        </row>
        <row r="644">
          <cell r="J644">
            <v>0</v>
          </cell>
          <cell r="K644">
            <v>0</v>
          </cell>
        </row>
        <row r="645">
          <cell r="J645">
            <v>0</v>
          </cell>
          <cell r="K645">
            <v>0</v>
          </cell>
        </row>
        <row r="646">
          <cell r="J646">
            <v>0</v>
          </cell>
          <cell r="K646">
            <v>0</v>
          </cell>
        </row>
        <row r="647">
          <cell r="J647">
            <v>0</v>
          </cell>
          <cell r="K647">
            <v>0</v>
          </cell>
        </row>
        <row r="648">
          <cell r="J648">
            <v>0</v>
          </cell>
          <cell r="K648">
            <v>0</v>
          </cell>
        </row>
        <row r="649">
          <cell r="J649">
            <v>0</v>
          </cell>
          <cell r="K649">
            <v>0</v>
          </cell>
        </row>
        <row r="650">
          <cell r="J650">
            <v>0</v>
          </cell>
          <cell r="K650">
            <v>0</v>
          </cell>
        </row>
        <row r="651">
          <cell r="J651">
            <v>0</v>
          </cell>
          <cell r="K651">
            <v>0</v>
          </cell>
        </row>
        <row r="652">
          <cell r="J652">
            <v>2</v>
          </cell>
          <cell r="K652">
            <v>0</v>
          </cell>
        </row>
        <row r="653">
          <cell r="J653">
            <v>0</v>
          </cell>
          <cell r="K653">
            <v>0</v>
          </cell>
        </row>
        <row r="654">
          <cell r="J654">
            <v>0</v>
          </cell>
          <cell r="K654">
            <v>0</v>
          </cell>
        </row>
        <row r="655">
          <cell r="J655">
            <v>0</v>
          </cell>
          <cell r="K655">
            <v>0</v>
          </cell>
        </row>
        <row r="656">
          <cell r="J656">
            <v>0</v>
          </cell>
          <cell r="K656">
            <v>0</v>
          </cell>
        </row>
        <row r="657">
          <cell r="J657">
            <v>0</v>
          </cell>
          <cell r="K657">
            <v>0</v>
          </cell>
        </row>
        <row r="658">
          <cell r="J658">
            <v>0</v>
          </cell>
          <cell r="K658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0</v>
          </cell>
          <cell r="K660">
            <v>2</v>
          </cell>
        </row>
        <row r="661">
          <cell r="J661">
            <v>0</v>
          </cell>
          <cell r="K661">
            <v>0</v>
          </cell>
        </row>
        <row r="662">
          <cell r="J662">
            <v>0</v>
          </cell>
          <cell r="K662">
            <v>4</v>
          </cell>
        </row>
        <row r="664">
          <cell r="J664">
            <v>0</v>
          </cell>
          <cell r="K664">
            <v>0</v>
          </cell>
        </row>
        <row r="665">
          <cell r="J665">
            <v>4</v>
          </cell>
          <cell r="K665">
            <v>0</v>
          </cell>
        </row>
        <row r="666">
          <cell r="J666">
            <v>0</v>
          </cell>
          <cell r="K666">
            <v>0</v>
          </cell>
        </row>
        <row r="667">
          <cell r="J667">
            <v>0</v>
          </cell>
          <cell r="K667">
            <v>0</v>
          </cell>
        </row>
        <row r="668">
          <cell r="J668">
            <v>0</v>
          </cell>
          <cell r="K668">
            <v>0</v>
          </cell>
        </row>
        <row r="669">
          <cell r="J669">
            <v>0</v>
          </cell>
          <cell r="K669">
            <v>0</v>
          </cell>
        </row>
      </sheetData>
      <sheetData sheetId="7"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16</v>
          </cell>
        </row>
        <row r="31">
          <cell r="J31">
            <v>0</v>
          </cell>
          <cell r="K31">
            <v>0</v>
          </cell>
        </row>
        <row r="32">
          <cell r="J32">
            <v>0</v>
          </cell>
          <cell r="K32">
            <v>12</v>
          </cell>
        </row>
        <row r="33">
          <cell r="J33">
            <v>0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0</v>
          </cell>
          <cell r="K62">
            <v>0</v>
          </cell>
        </row>
        <row r="63">
          <cell r="J63">
            <v>0</v>
          </cell>
          <cell r="K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2</v>
          </cell>
          <cell r="K67">
            <v>0</v>
          </cell>
        </row>
        <row r="68">
          <cell r="J68">
            <v>0</v>
          </cell>
          <cell r="K68">
            <v>6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J71">
            <v>39</v>
          </cell>
          <cell r="K71">
            <v>74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6</v>
          </cell>
          <cell r="K75">
            <v>7</v>
          </cell>
        </row>
        <row r="76">
          <cell r="J76">
            <v>20</v>
          </cell>
          <cell r="K76">
            <v>0</v>
          </cell>
        </row>
        <row r="77">
          <cell r="J77">
            <v>24</v>
          </cell>
          <cell r="K77">
            <v>18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25</v>
          </cell>
          <cell r="K80">
            <v>10</v>
          </cell>
        </row>
        <row r="81">
          <cell r="J81">
            <v>16</v>
          </cell>
          <cell r="K81">
            <v>20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20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7.5</v>
          </cell>
          <cell r="K116">
            <v>15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30</v>
          </cell>
          <cell r="K120">
            <v>5</v>
          </cell>
        </row>
        <row r="121">
          <cell r="J121">
            <v>19</v>
          </cell>
          <cell r="K121">
            <v>4</v>
          </cell>
        </row>
        <row r="122">
          <cell r="J122">
            <v>40</v>
          </cell>
          <cell r="K122">
            <v>2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24</v>
          </cell>
          <cell r="K125">
            <v>8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49">
          <cell r="J149">
            <v>0</v>
          </cell>
          <cell r="K149">
            <v>0</v>
          </cell>
        </row>
        <row r="150"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0</v>
          </cell>
          <cell r="K155">
            <v>0</v>
          </cell>
        </row>
        <row r="156">
          <cell r="J156">
            <v>0</v>
          </cell>
          <cell r="K156">
            <v>0</v>
          </cell>
        </row>
        <row r="157">
          <cell r="J157">
            <v>3</v>
          </cell>
          <cell r="K157">
            <v>0</v>
          </cell>
        </row>
        <row r="158">
          <cell r="J158">
            <v>0</v>
          </cell>
          <cell r="K158">
            <v>4</v>
          </cell>
        </row>
        <row r="159">
          <cell r="J159">
            <v>0</v>
          </cell>
          <cell r="K159">
            <v>4</v>
          </cell>
        </row>
        <row r="160">
          <cell r="J160">
            <v>0</v>
          </cell>
          <cell r="K160">
            <v>0</v>
          </cell>
        </row>
        <row r="161">
          <cell r="J161">
            <v>0</v>
          </cell>
          <cell r="K161">
            <v>54</v>
          </cell>
        </row>
        <row r="162">
          <cell r="J162">
            <v>0</v>
          </cell>
          <cell r="K162">
            <v>0</v>
          </cell>
        </row>
        <row r="163">
          <cell r="J163">
            <v>0</v>
          </cell>
          <cell r="K163">
            <v>0</v>
          </cell>
        </row>
        <row r="164">
          <cell r="J164">
            <v>0</v>
          </cell>
          <cell r="K164">
            <v>0</v>
          </cell>
        </row>
        <row r="165">
          <cell r="J165">
            <v>8</v>
          </cell>
          <cell r="K165">
            <v>8</v>
          </cell>
        </row>
        <row r="166">
          <cell r="J166">
            <v>6</v>
          </cell>
          <cell r="K166">
            <v>0</v>
          </cell>
        </row>
        <row r="167">
          <cell r="J167">
            <v>20</v>
          </cell>
          <cell r="K167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45</v>
          </cell>
        </row>
        <row r="171">
          <cell r="J171">
            <v>8</v>
          </cell>
          <cell r="K171">
            <v>0</v>
          </cell>
        </row>
        <row r="172">
          <cell r="J172">
            <v>0</v>
          </cell>
          <cell r="K172">
            <v>0</v>
          </cell>
        </row>
        <row r="173"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J196">
            <v>0</v>
          </cell>
          <cell r="K196">
            <v>0</v>
          </cell>
        </row>
        <row r="197">
          <cell r="J197">
            <v>0</v>
          </cell>
          <cell r="K197">
            <v>0</v>
          </cell>
        </row>
        <row r="198"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5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8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0</v>
          </cell>
          <cell r="K210">
            <v>0</v>
          </cell>
        </row>
        <row r="211">
          <cell r="J211">
            <v>0</v>
          </cell>
          <cell r="K211">
            <v>0</v>
          </cell>
        </row>
        <row r="212">
          <cell r="J212">
            <v>0</v>
          </cell>
          <cell r="K212">
            <v>18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0</v>
          </cell>
        </row>
        <row r="216"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39">
          <cell r="J239">
            <v>3</v>
          </cell>
          <cell r="K239">
            <v>0</v>
          </cell>
        </row>
        <row r="240"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4">
          <cell r="J244">
            <v>0</v>
          </cell>
          <cell r="K244">
            <v>0</v>
          </cell>
        </row>
        <row r="245">
          <cell r="J245">
            <v>25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13.6</v>
          </cell>
          <cell r="K247">
            <v>0</v>
          </cell>
        </row>
        <row r="248">
          <cell r="J248">
            <v>13</v>
          </cell>
          <cell r="K248">
            <v>76</v>
          </cell>
        </row>
        <row r="249">
          <cell r="J249">
            <v>32</v>
          </cell>
          <cell r="K249">
            <v>51</v>
          </cell>
        </row>
        <row r="250">
          <cell r="J250">
            <v>0</v>
          </cell>
          <cell r="K250">
            <v>0</v>
          </cell>
        </row>
        <row r="251">
          <cell r="J251">
            <v>0</v>
          </cell>
          <cell r="K251">
            <v>63</v>
          </cell>
        </row>
        <row r="252">
          <cell r="J252">
            <v>0</v>
          </cell>
          <cell r="K252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18</v>
          </cell>
          <cell r="K255">
            <v>43</v>
          </cell>
        </row>
        <row r="256">
          <cell r="J256">
            <v>39</v>
          </cell>
          <cell r="K256">
            <v>0</v>
          </cell>
        </row>
        <row r="257">
          <cell r="J257">
            <v>75</v>
          </cell>
          <cell r="K257">
            <v>130</v>
          </cell>
        </row>
        <row r="259">
          <cell r="J259">
            <v>0</v>
          </cell>
          <cell r="K259">
            <v>0</v>
          </cell>
        </row>
        <row r="260">
          <cell r="J260">
            <v>58</v>
          </cell>
          <cell r="K260">
            <v>105</v>
          </cell>
        </row>
        <row r="261">
          <cell r="J261">
            <v>6.5</v>
          </cell>
          <cell r="K261">
            <v>0</v>
          </cell>
        </row>
        <row r="262">
          <cell r="J262">
            <v>24</v>
          </cell>
          <cell r="K262">
            <v>0</v>
          </cell>
        </row>
        <row r="263">
          <cell r="J263">
            <v>35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84">
          <cell r="J284">
            <v>0</v>
          </cell>
          <cell r="K284">
            <v>0</v>
          </cell>
        </row>
        <row r="285">
          <cell r="J285">
            <v>0</v>
          </cell>
          <cell r="K285">
            <v>0</v>
          </cell>
        </row>
        <row r="286">
          <cell r="J286">
            <v>0</v>
          </cell>
          <cell r="K286">
            <v>0</v>
          </cell>
        </row>
        <row r="287">
          <cell r="J287">
            <v>0</v>
          </cell>
          <cell r="K287">
            <v>0</v>
          </cell>
        </row>
        <row r="288">
          <cell r="J288">
            <v>0</v>
          </cell>
          <cell r="K288">
            <v>0</v>
          </cell>
        </row>
        <row r="289">
          <cell r="J289">
            <v>0</v>
          </cell>
          <cell r="K289">
            <v>0</v>
          </cell>
        </row>
        <row r="290">
          <cell r="J290">
            <v>15.6</v>
          </cell>
          <cell r="K290">
            <v>0</v>
          </cell>
        </row>
        <row r="291">
          <cell r="J291">
            <v>0</v>
          </cell>
          <cell r="K291">
            <v>0</v>
          </cell>
        </row>
        <row r="292">
          <cell r="J292">
            <v>16.5</v>
          </cell>
          <cell r="K292">
            <v>1</v>
          </cell>
        </row>
        <row r="293">
          <cell r="J293">
            <v>3</v>
          </cell>
          <cell r="K293">
            <v>10</v>
          </cell>
        </row>
        <row r="294">
          <cell r="J294">
            <v>0</v>
          </cell>
          <cell r="K294">
            <v>3</v>
          </cell>
        </row>
        <row r="295">
          <cell r="J295">
            <v>0</v>
          </cell>
          <cell r="K295">
            <v>0</v>
          </cell>
        </row>
        <row r="296">
          <cell r="J296">
            <v>0</v>
          </cell>
          <cell r="K296">
            <v>115</v>
          </cell>
        </row>
        <row r="297">
          <cell r="J297">
            <v>0</v>
          </cell>
          <cell r="K297">
            <v>0</v>
          </cell>
        </row>
        <row r="298">
          <cell r="J298">
            <v>0</v>
          </cell>
          <cell r="K298">
            <v>0</v>
          </cell>
        </row>
        <row r="299">
          <cell r="J299">
            <v>0</v>
          </cell>
          <cell r="K299">
            <v>0</v>
          </cell>
        </row>
        <row r="300">
          <cell r="J300">
            <v>8</v>
          </cell>
          <cell r="K300">
            <v>16</v>
          </cell>
        </row>
        <row r="301">
          <cell r="J301">
            <v>2</v>
          </cell>
          <cell r="K301">
            <v>5</v>
          </cell>
        </row>
        <row r="302">
          <cell r="J302">
            <v>8</v>
          </cell>
          <cell r="K302">
            <v>21</v>
          </cell>
        </row>
        <row r="303">
          <cell r="J303">
            <v>0</v>
          </cell>
          <cell r="K303">
            <v>0</v>
          </cell>
        </row>
        <row r="304">
          <cell r="J304">
            <v>0</v>
          </cell>
          <cell r="K304">
            <v>0</v>
          </cell>
        </row>
        <row r="305">
          <cell r="J305">
            <v>0</v>
          </cell>
          <cell r="K305">
            <v>6</v>
          </cell>
        </row>
        <row r="306">
          <cell r="J306">
            <v>2</v>
          </cell>
          <cell r="K306">
            <v>4</v>
          </cell>
        </row>
        <row r="307">
          <cell r="J307">
            <v>0</v>
          </cell>
          <cell r="K307">
            <v>0</v>
          </cell>
        </row>
        <row r="308">
          <cell r="J308">
            <v>24</v>
          </cell>
          <cell r="K308">
            <v>0</v>
          </cell>
        </row>
        <row r="309">
          <cell r="J309">
            <v>0</v>
          </cell>
          <cell r="K309">
            <v>0</v>
          </cell>
        </row>
        <row r="329">
          <cell r="J329">
            <v>0</v>
          </cell>
          <cell r="K329">
            <v>0</v>
          </cell>
        </row>
        <row r="330">
          <cell r="J330">
            <v>0</v>
          </cell>
          <cell r="K330">
            <v>0</v>
          </cell>
        </row>
        <row r="331">
          <cell r="J331">
            <v>0</v>
          </cell>
          <cell r="K331">
            <v>0</v>
          </cell>
        </row>
        <row r="332">
          <cell r="J332">
            <v>0</v>
          </cell>
          <cell r="K332">
            <v>0</v>
          </cell>
        </row>
        <row r="333">
          <cell r="J333">
            <v>0</v>
          </cell>
          <cell r="K333">
            <v>0</v>
          </cell>
        </row>
        <row r="334">
          <cell r="J334">
            <v>0</v>
          </cell>
          <cell r="K334">
            <v>0</v>
          </cell>
        </row>
        <row r="335">
          <cell r="J335">
            <v>0</v>
          </cell>
          <cell r="K335">
            <v>0</v>
          </cell>
        </row>
        <row r="336">
          <cell r="J336">
            <v>0</v>
          </cell>
          <cell r="K336">
            <v>0</v>
          </cell>
        </row>
        <row r="337">
          <cell r="J337">
            <v>5</v>
          </cell>
          <cell r="K337">
            <v>0</v>
          </cell>
        </row>
        <row r="338">
          <cell r="J338">
            <v>0</v>
          </cell>
          <cell r="K338">
            <v>0</v>
          </cell>
        </row>
        <row r="339">
          <cell r="J339">
            <v>0</v>
          </cell>
          <cell r="K339">
            <v>0</v>
          </cell>
        </row>
        <row r="340">
          <cell r="J340">
            <v>0</v>
          </cell>
          <cell r="K340">
            <v>0</v>
          </cell>
        </row>
        <row r="341">
          <cell r="J341">
            <v>0</v>
          </cell>
          <cell r="K341">
            <v>62</v>
          </cell>
        </row>
        <row r="342">
          <cell r="J342">
            <v>0</v>
          </cell>
          <cell r="K342">
            <v>0</v>
          </cell>
        </row>
        <row r="343">
          <cell r="J343">
            <v>0</v>
          </cell>
          <cell r="K343">
            <v>0</v>
          </cell>
        </row>
        <row r="344">
          <cell r="J344">
            <v>0</v>
          </cell>
          <cell r="K344">
            <v>0</v>
          </cell>
        </row>
        <row r="345">
          <cell r="J345">
            <v>0</v>
          </cell>
          <cell r="K345">
            <v>200</v>
          </cell>
        </row>
        <row r="346">
          <cell r="J346">
            <v>50</v>
          </cell>
          <cell r="K346">
            <v>0</v>
          </cell>
        </row>
        <row r="347">
          <cell r="J347">
            <v>0</v>
          </cell>
          <cell r="K347">
            <v>100</v>
          </cell>
        </row>
        <row r="349">
          <cell r="J349">
            <v>0</v>
          </cell>
          <cell r="K349">
            <v>0</v>
          </cell>
        </row>
        <row r="350">
          <cell r="J350">
            <v>0</v>
          </cell>
          <cell r="K350">
            <v>120</v>
          </cell>
        </row>
        <row r="351">
          <cell r="J351">
            <v>0</v>
          </cell>
          <cell r="K351">
            <v>0</v>
          </cell>
        </row>
        <row r="352">
          <cell r="J352">
            <v>0</v>
          </cell>
          <cell r="K352">
            <v>0</v>
          </cell>
        </row>
        <row r="353">
          <cell r="J353">
            <v>10</v>
          </cell>
          <cell r="K353">
            <v>0</v>
          </cell>
        </row>
        <row r="354">
          <cell r="J354">
            <v>0</v>
          </cell>
          <cell r="K354">
            <v>0</v>
          </cell>
        </row>
        <row r="374">
          <cell r="J374">
            <v>6</v>
          </cell>
          <cell r="K374">
            <v>0</v>
          </cell>
        </row>
        <row r="375">
          <cell r="J375">
            <v>0</v>
          </cell>
          <cell r="K375">
            <v>0</v>
          </cell>
        </row>
        <row r="376">
          <cell r="J376">
            <v>0</v>
          </cell>
          <cell r="K376">
            <v>0</v>
          </cell>
        </row>
        <row r="377">
          <cell r="J377">
            <v>0</v>
          </cell>
          <cell r="K377">
            <v>0</v>
          </cell>
        </row>
        <row r="378">
          <cell r="J378">
            <v>0</v>
          </cell>
          <cell r="K378">
            <v>0</v>
          </cell>
        </row>
        <row r="379">
          <cell r="J379">
            <v>0</v>
          </cell>
          <cell r="K379">
            <v>0</v>
          </cell>
        </row>
        <row r="380">
          <cell r="J380">
            <v>18</v>
          </cell>
          <cell r="K380">
            <v>0</v>
          </cell>
        </row>
        <row r="381">
          <cell r="J381">
            <v>0</v>
          </cell>
          <cell r="K381">
            <v>0</v>
          </cell>
        </row>
        <row r="382">
          <cell r="J382">
            <v>18</v>
          </cell>
          <cell r="K382">
            <v>0</v>
          </cell>
        </row>
        <row r="383">
          <cell r="J383">
            <v>0</v>
          </cell>
          <cell r="K383">
            <v>0</v>
          </cell>
        </row>
        <row r="384">
          <cell r="J384">
            <v>0</v>
          </cell>
          <cell r="K384">
            <v>0</v>
          </cell>
        </row>
        <row r="385">
          <cell r="J385">
            <v>16</v>
          </cell>
          <cell r="K385">
            <v>0</v>
          </cell>
        </row>
        <row r="386">
          <cell r="J386">
            <v>20</v>
          </cell>
          <cell r="K386">
            <v>0</v>
          </cell>
        </row>
        <row r="387">
          <cell r="J387">
            <v>0</v>
          </cell>
          <cell r="K387">
            <v>0</v>
          </cell>
        </row>
        <row r="388">
          <cell r="J388">
            <v>0</v>
          </cell>
          <cell r="K388">
            <v>0</v>
          </cell>
        </row>
        <row r="389">
          <cell r="J389">
            <v>0</v>
          </cell>
          <cell r="K389">
            <v>0</v>
          </cell>
        </row>
        <row r="390">
          <cell r="J390">
            <v>20</v>
          </cell>
          <cell r="K390">
            <v>0</v>
          </cell>
        </row>
        <row r="391">
          <cell r="J391">
            <v>8</v>
          </cell>
          <cell r="K391">
            <v>0</v>
          </cell>
        </row>
        <row r="392">
          <cell r="J392">
            <v>5</v>
          </cell>
          <cell r="K392">
            <v>0</v>
          </cell>
        </row>
        <row r="393">
          <cell r="J393">
            <v>0</v>
          </cell>
          <cell r="K393">
            <v>0</v>
          </cell>
        </row>
        <row r="394">
          <cell r="J394">
            <v>0</v>
          </cell>
          <cell r="K394">
            <v>0</v>
          </cell>
        </row>
        <row r="395">
          <cell r="J395">
            <v>8</v>
          </cell>
          <cell r="K395">
            <v>0</v>
          </cell>
        </row>
        <row r="396">
          <cell r="J396">
            <v>6</v>
          </cell>
          <cell r="K396">
            <v>0</v>
          </cell>
        </row>
        <row r="397">
          <cell r="J397">
            <v>0</v>
          </cell>
          <cell r="K397">
            <v>0</v>
          </cell>
        </row>
        <row r="398">
          <cell r="J398">
            <v>20</v>
          </cell>
          <cell r="K398">
            <v>0</v>
          </cell>
        </row>
        <row r="399">
          <cell r="J399">
            <v>0</v>
          </cell>
          <cell r="K399">
            <v>0</v>
          </cell>
        </row>
        <row r="419">
          <cell r="J419">
            <v>0</v>
          </cell>
          <cell r="K419">
            <v>0</v>
          </cell>
        </row>
        <row r="420">
          <cell r="J420">
            <v>0</v>
          </cell>
          <cell r="K420">
            <v>0</v>
          </cell>
        </row>
        <row r="421">
          <cell r="J421">
            <v>0</v>
          </cell>
          <cell r="K421">
            <v>0</v>
          </cell>
        </row>
        <row r="422">
          <cell r="J422">
            <v>0</v>
          </cell>
          <cell r="K422">
            <v>0</v>
          </cell>
        </row>
        <row r="423">
          <cell r="J423">
            <v>0</v>
          </cell>
          <cell r="K423">
            <v>0</v>
          </cell>
        </row>
        <row r="424">
          <cell r="J424">
            <v>0</v>
          </cell>
          <cell r="K424">
            <v>0</v>
          </cell>
        </row>
        <row r="425">
          <cell r="J425">
            <v>0</v>
          </cell>
          <cell r="K425">
            <v>0</v>
          </cell>
        </row>
        <row r="426">
          <cell r="J426">
            <v>0</v>
          </cell>
          <cell r="K426">
            <v>0</v>
          </cell>
        </row>
        <row r="427">
          <cell r="J427">
            <v>8</v>
          </cell>
          <cell r="K427">
            <v>0</v>
          </cell>
        </row>
        <row r="428">
          <cell r="J428">
            <v>0</v>
          </cell>
          <cell r="K428">
            <v>0</v>
          </cell>
        </row>
        <row r="429">
          <cell r="J429">
            <v>0</v>
          </cell>
          <cell r="K429">
            <v>0</v>
          </cell>
        </row>
        <row r="430">
          <cell r="J430">
            <v>0</v>
          </cell>
          <cell r="K430">
            <v>0</v>
          </cell>
        </row>
        <row r="431">
          <cell r="J431">
            <v>0</v>
          </cell>
          <cell r="K431">
            <v>0</v>
          </cell>
        </row>
        <row r="432">
          <cell r="J432">
            <v>0</v>
          </cell>
          <cell r="K432">
            <v>0</v>
          </cell>
        </row>
        <row r="433">
          <cell r="J433">
            <v>0</v>
          </cell>
          <cell r="K433">
            <v>0</v>
          </cell>
        </row>
        <row r="434">
          <cell r="J434">
            <v>0</v>
          </cell>
          <cell r="K434">
            <v>0</v>
          </cell>
        </row>
        <row r="435">
          <cell r="J435">
            <v>0</v>
          </cell>
          <cell r="K435">
            <v>12</v>
          </cell>
        </row>
        <row r="436">
          <cell r="J436">
            <v>10</v>
          </cell>
          <cell r="K436">
            <v>0</v>
          </cell>
        </row>
        <row r="437">
          <cell r="J437">
            <v>0</v>
          </cell>
          <cell r="K437">
            <v>0</v>
          </cell>
        </row>
        <row r="438">
          <cell r="J438">
            <v>0</v>
          </cell>
          <cell r="K438">
            <v>0</v>
          </cell>
        </row>
        <row r="439">
          <cell r="J439">
            <v>0</v>
          </cell>
          <cell r="K439">
            <v>0</v>
          </cell>
        </row>
        <row r="440">
          <cell r="J440">
            <v>0</v>
          </cell>
          <cell r="K440">
            <v>0</v>
          </cell>
        </row>
        <row r="441">
          <cell r="J441">
            <v>0</v>
          </cell>
          <cell r="K441">
            <v>0</v>
          </cell>
        </row>
        <row r="442">
          <cell r="J442">
            <v>0</v>
          </cell>
          <cell r="K442">
            <v>0</v>
          </cell>
        </row>
        <row r="443">
          <cell r="J443">
            <v>0</v>
          </cell>
          <cell r="K443">
            <v>0</v>
          </cell>
        </row>
        <row r="444">
          <cell r="J444">
            <v>0</v>
          </cell>
          <cell r="K444">
            <v>0</v>
          </cell>
        </row>
        <row r="464">
          <cell r="J464">
            <v>0</v>
          </cell>
          <cell r="K464">
            <v>0</v>
          </cell>
        </row>
        <row r="465">
          <cell r="J465">
            <v>0</v>
          </cell>
          <cell r="K465">
            <v>0</v>
          </cell>
        </row>
        <row r="466">
          <cell r="J466">
            <v>0</v>
          </cell>
          <cell r="K466">
            <v>0</v>
          </cell>
        </row>
        <row r="467">
          <cell r="J467">
            <v>0</v>
          </cell>
          <cell r="K467">
            <v>0</v>
          </cell>
        </row>
        <row r="468">
          <cell r="J468">
            <v>0</v>
          </cell>
          <cell r="K468">
            <v>0</v>
          </cell>
        </row>
        <row r="469">
          <cell r="J469">
            <v>0</v>
          </cell>
          <cell r="K469">
            <v>0</v>
          </cell>
        </row>
        <row r="470">
          <cell r="J470">
            <v>0</v>
          </cell>
          <cell r="K470">
            <v>0</v>
          </cell>
        </row>
        <row r="471">
          <cell r="J471">
            <v>0</v>
          </cell>
          <cell r="K471">
            <v>0</v>
          </cell>
        </row>
        <row r="472">
          <cell r="J472">
            <v>0</v>
          </cell>
          <cell r="K472">
            <v>0</v>
          </cell>
        </row>
        <row r="473">
          <cell r="J473">
            <v>0</v>
          </cell>
          <cell r="K473">
            <v>0</v>
          </cell>
        </row>
        <row r="474">
          <cell r="J474">
            <v>0</v>
          </cell>
          <cell r="K474">
            <v>0</v>
          </cell>
        </row>
        <row r="475">
          <cell r="J475">
            <v>0</v>
          </cell>
          <cell r="K475">
            <v>0</v>
          </cell>
        </row>
        <row r="476">
          <cell r="J476">
            <v>0</v>
          </cell>
          <cell r="K476">
            <v>10</v>
          </cell>
        </row>
        <row r="477">
          <cell r="J477">
            <v>0</v>
          </cell>
          <cell r="K477">
            <v>0</v>
          </cell>
        </row>
        <row r="478">
          <cell r="J478">
            <v>0</v>
          </cell>
          <cell r="K478">
            <v>0</v>
          </cell>
        </row>
        <row r="479">
          <cell r="J479">
            <v>0</v>
          </cell>
          <cell r="K479">
            <v>0</v>
          </cell>
        </row>
        <row r="480">
          <cell r="J480">
            <v>0</v>
          </cell>
          <cell r="K480">
            <v>0</v>
          </cell>
        </row>
        <row r="481">
          <cell r="J481">
            <v>0</v>
          </cell>
          <cell r="K481">
            <v>0</v>
          </cell>
        </row>
        <row r="482">
          <cell r="J482">
            <v>0</v>
          </cell>
          <cell r="K482">
            <v>7</v>
          </cell>
        </row>
        <row r="484">
          <cell r="J484">
            <v>0</v>
          </cell>
          <cell r="K484">
            <v>0</v>
          </cell>
        </row>
        <row r="485">
          <cell r="J485">
            <v>0</v>
          </cell>
          <cell r="K485">
            <v>5</v>
          </cell>
        </row>
        <row r="486">
          <cell r="J486">
            <v>0</v>
          </cell>
          <cell r="K486">
            <v>0</v>
          </cell>
        </row>
        <row r="487">
          <cell r="J487">
            <v>0</v>
          </cell>
          <cell r="K487">
            <v>0</v>
          </cell>
        </row>
        <row r="488">
          <cell r="J488">
            <v>0</v>
          </cell>
          <cell r="K488">
            <v>0</v>
          </cell>
        </row>
        <row r="489">
          <cell r="J489">
            <v>0</v>
          </cell>
          <cell r="K489">
            <v>0</v>
          </cell>
        </row>
        <row r="509">
          <cell r="J509">
            <v>0</v>
          </cell>
          <cell r="K509">
            <v>0</v>
          </cell>
        </row>
        <row r="510">
          <cell r="J510">
            <v>0</v>
          </cell>
          <cell r="K510">
            <v>0</v>
          </cell>
        </row>
        <row r="511">
          <cell r="J511">
            <v>0</v>
          </cell>
          <cell r="K511">
            <v>0</v>
          </cell>
        </row>
        <row r="512">
          <cell r="J512">
            <v>0</v>
          </cell>
          <cell r="K512">
            <v>0</v>
          </cell>
        </row>
        <row r="513">
          <cell r="J513">
            <v>0</v>
          </cell>
          <cell r="K513">
            <v>0</v>
          </cell>
        </row>
        <row r="514">
          <cell r="J514">
            <v>0</v>
          </cell>
          <cell r="K514">
            <v>0</v>
          </cell>
        </row>
        <row r="515">
          <cell r="J515">
            <v>3</v>
          </cell>
          <cell r="K515">
            <v>0</v>
          </cell>
        </row>
        <row r="516">
          <cell r="J516">
            <v>0</v>
          </cell>
          <cell r="K516">
            <v>0</v>
          </cell>
        </row>
        <row r="517">
          <cell r="J517">
            <v>0</v>
          </cell>
          <cell r="K517">
            <v>0</v>
          </cell>
        </row>
        <row r="518">
          <cell r="J518">
            <v>0</v>
          </cell>
          <cell r="K518">
            <v>0</v>
          </cell>
        </row>
        <row r="519">
          <cell r="J519">
            <v>0</v>
          </cell>
          <cell r="K519">
            <v>0</v>
          </cell>
        </row>
        <row r="520">
          <cell r="J520">
            <v>0</v>
          </cell>
          <cell r="K520">
            <v>0</v>
          </cell>
        </row>
        <row r="521">
          <cell r="J521">
            <v>2</v>
          </cell>
          <cell r="K521">
            <v>48</v>
          </cell>
        </row>
        <row r="522">
          <cell r="J522">
            <v>0</v>
          </cell>
          <cell r="K522">
            <v>0</v>
          </cell>
        </row>
        <row r="523">
          <cell r="J523">
            <v>0</v>
          </cell>
          <cell r="K523">
            <v>0</v>
          </cell>
        </row>
        <row r="524">
          <cell r="J524">
            <v>0</v>
          </cell>
          <cell r="K524">
            <v>0</v>
          </cell>
        </row>
        <row r="525">
          <cell r="J525">
            <v>5</v>
          </cell>
          <cell r="K525">
            <v>5</v>
          </cell>
        </row>
        <row r="526">
          <cell r="J526">
            <v>5</v>
          </cell>
          <cell r="K526">
            <v>0</v>
          </cell>
        </row>
        <row r="527">
          <cell r="J527">
            <v>5</v>
          </cell>
          <cell r="K527">
            <v>0</v>
          </cell>
        </row>
        <row r="528">
          <cell r="J528">
            <v>0</v>
          </cell>
          <cell r="K528">
            <v>0</v>
          </cell>
        </row>
        <row r="529">
          <cell r="J529">
            <v>0</v>
          </cell>
          <cell r="K529">
            <v>0</v>
          </cell>
        </row>
        <row r="530">
          <cell r="J530">
            <v>7</v>
          </cell>
          <cell r="K530">
            <v>3</v>
          </cell>
        </row>
        <row r="531">
          <cell r="J531">
            <v>0</v>
          </cell>
          <cell r="K531">
            <v>0</v>
          </cell>
        </row>
        <row r="532">
          <cell r="J532">
            <v>0</v>
          </cell>
          <cell r="K532">
            <v>0</v>
          </cell>
        </row>
        <row r="533">
          <cell r="J533">
            <v>0</v>
          </cell>
          <cell r="K533">
            <v>0</v>
          </cell>
        </row>
        <row r="534">
          <cell r="J534">
            <v>0</v>
          </cell>
          <cell r="K534">
            <v>0</v>
          </cell>
        </row>
        <row r="554">
          <cell r="J554">
            <v>0</v>
          </cell>
          <cell r="K554">
            <v>0</v>
          </cell>
        </row>
        <row r="555">
          <cell r="J555">
            <v>0</v>
          </cell>
          <cell r="K555">
            <v>0</v>
          </cell>
        </row>
        <row r="556">
          <cell r="J556">
            <v>0</v>
          </cell>
          <cell r="K556">
            <v>0</v>
          </cell>
        </row>
        <row r="557">
          <cell r="J557">
            <v>0</v>
          </cell>
          <cell r="K557">
            <v>0</v>
          </cell>
        </row>
        <row r="558">
          <cell r="J558">
            <v>0</v>
          </cell>
          <cell r="K558">
            <v>0</v>
          </cell>
        </row>
        <row r="559">
          <cell r="J559">
            <v>0</v>
          </cell>
          <cell r="K559">
            <v>0</v>
          </cell>
        </row>
        <row r="560">
          <cell r="J560">
            <v>24</v>
          </cell>
          <cell r="K560">
            <v>0</v>
          </cell>
        </row>
        <row r="561">
          <cell r="J561">
            <v>0</v>
          </cell>
          <cell r="K561">
            <v>0</v>
          </cell>
        </row>
        <row r="562">
          <cell r="J562">
            <v>5</v>
          </cell>
          <cell r="K562">
            <v>20</v>
          </cell>
        </row>
        <row r="563">
          <cell r="J563">
            <v>2.5</v>
          </cell>
          <cell r="K563">
            <v>10</v>
          </cell>
        </row>
        <row r="564">
          <cell r="J564">
            <v>9</v>
          </cell>
          <cell r="K564">
            <v>4.5</v>
          </cell>
        </row>
        <row r="565">
          <cell r="J565">
            <v>0</v>
          </cell>
          <cell r="K565">
            <v>0</v>
          </cell>
        </row>
        <row r="566">
          <cell r="J566">
            <v>30</v>
          </cell>
          <cell r="K566">
            <v>30</v>
          </cell>
        </row>
        <row r="567">
          <cell r="J567">
            <v>0</v>
          </cell>
          <cell r="K567">
            <v>0</v>
          </cell>
        </row>
        <row r="568">
          <cell r="J568">
            <v>0</v>
          </cell>
          <cell r="K568">
            <v>0</v>
          </cell>
        </row>
        <row r="569">
          <cell r="J569">
            <v>0</v>
          </cell>
          <cell r="K569">
            <v>0</v>
          </cell>
        </row>
        <row r="570">
          <cell r="J570">
            <v>6</v>
          </cell>
          <cell r="K570">
            <v>120</v>
          </cell>
        </row>
        <row r="571">
          <cell r="J571">
            <v>8</v>
          </cell>
          <cell r="K571">
            <v>10</v>
          </cell>
        </row>
        <row r="572">
          <cell r="J572">
            <v>16</v>
          </cell>
          <cell r="K572">
            <v>24</v>
          </cell>
        </row>
        <row r="574">
          <cell r="J574">
            <v>0</v>
          </cell>
          <cell r="K574">
            <v>0</v>
          </cell>
        </row>
        <row r="575">
          <cell r="J575">
            <v>0</v>
          </cell>
          <cell r="K575">
            <v>25</v>
          </cell>
        </row>
        <row r="576">
          <cell r="J576">
            <v>0</v>
          </cell>
          <cell r="K576">
            <v>0</v>
          </cell>
        </row>
        <row r="577">
          <cell r="J577">
            <v>0</v>
          </cell>
          <cell r="K577">
            <v>0</v>
          </cell>
        </row>
        <row r="578">
          <cell r="J578">
            <v>0</v>
          </cell>
          <cell r="K578">
            <v>0</v>
          </cell>
        </row>
        <row r="579">
          <cell r="J579">
            <v>0</v>
          </cell>
          <cell r="K579">
            <v>0</v>
          </cell>
        </row>
        <row r="599">
          <cell r="J599">
            <v>0</v>
          </cell>
          <cell r="K599">
            <v>0</v>
          </cell>
        </row>
        <row r="600">
          <cell r="J600">
            <v>0</v>
          </cell>
          <cell r="K600">
            <v>0</v>
          </cell>
        </row>
        <row r="601">
          <cell r="J601">
            <v>0</v>
          </cell>
          <cell r="K601">
            <v>0</v>
          </cell>
        </row>
        <row r="602">
          <cell r="J602">
            <v>0</v>
          </cell>
          <cell r="K602">
            <v>0</v>
          </cell>
        </row>
        <row r="603">
          <cell r="J603">
            <v>0</v>
          </cell>
          <cell r="K603">
            <v>0</v>
          </cell>
        </row>
        <row r="604">
          <cell r="J604">
            <v>0</v>
          </cell>
          <cell r="K604">
            <v>0</v>
          </cell>
        </row>
        <row r="605">
          <cell r="J605">
            <v>10</v>
          </cell>
          <cell r="K605">
            <v>0</v>
          </cell>
        </row>
        <row r="606">
          <cell r="J606">
            <v>0</v>
          </cell>
          <cell r="K606">
            <v>0</v>
          </cell>
        </row>
        <row r="607">
          <cell r="J607">
            <v>5</v>
          </cell>
          <cell r="K607">
            <v>0</v>
          </cell>
        </row>
        <row r="608">
          <cell r="J608">
            <v>0</v>
          </cell>
          <cell r="K608">
            <v>0</v>
          </cell>
        </row>
        <row r="609">
          <cell r="J609">
            <v>0</v>
          </cell>
          <cell r="K609">
            <v>0</v>
          </cell>
        </row>
        <row r="610">
          <cell r="J610">
            <v>0</v>
          </cell>
          <cell r="K610">
            <v>0</v>
          </cell>
        </row>
        <row r="611">
          <cell r="J611">
            <v>0</v>
          </cell>
          <cell r="K611">
            <v>15</v>
          </cell>
        </row>
        <row r="612">
          <cell r="J612">
            <v>0</v>
          </cell>
          <cell r="K612">
            <v>0</v>
          </cell>
        </row>
        <row r="613">
          <cell r="J613">
            <v>0</v>
          </cell>
          <cell r="K613">
            <v>0</v>
          </cell>
        </row>
        <row r="614">
          <cell r="J614">
            <v>0</v>
          </cell>
          <cell r="K614">
            <v>0</v>
          </cell>
        </row>
        <row r="615">
          <cell r="J615">
            <v>0</v>
          </cell>
          <cell r="K615">
            <v>9</v>
          </cell>
        </row>
        <row r="616">
          <cell r="J616">
            <v>8</v>
          </cell>
          <cell r="K616">
            <v>0</v>
          </cell>
        </row>
        <row r="617">
          <cell r="J617">
            <v>0</v>
          </cell>
          <cell r="K617">
            <v>30</v>
          </cell>
        </row>
        <row r="619">
          <cell r="J619">
            <v>0</v>
          </cell>
          <cell r="K619">
            <v>0</v>
          </cell>
        </row>
        <row r="620">
          <cell r="J620">
            <v>5</v>
          </cell>
          <cell r="K620">
            <v>15</v>
          </cell>
        </row>
        <row r="621">
          <cell r="J621">
            <v>0</v>
          </cell>
          <cell r="K621">
            <v>0</v>
          </cell>
        </row>
        <row r="622">
          <cell r="J622">
            <v>0</v>
          </cell>
          <cell r="K622">
            <v>0</v>
          </cell>
        </row>
        <row r="623">
          <cell r="J623">
            <v>0</v>
          </cell>
          <cell r="K623">
            <v>0</v>
          </cell>
        </row>
        <row r="624">
          <cell r="J624">
            <v>0</v>
          </cell>
          <cell r="K624">
            <v>0</v>
          </cell>
        </row>
        <row r="644">
          <cell r="J644">
            <v>0</v>
          </cell>
          <cell r="K644">
            <v>0</v>
          </cell>
        </row>
        <row r="645">
          <cell r="J645">
            <v>0</v>
          </cell>
          <cell r="K645">
            <v>0</v>
          </cell>
        </row>
        <row r="646">
          <cell r="J646">
            <v>0</v>
          </cell>
          <cell r="K646">
            <v>0</v>
          </cell>
        </row>
        <row r="647">
          <cell r="J647">
            <v>0</v>
          </cell>
          <cell r="K647">
            <v>0</v>
          </cell>
        </row>
        <row r="648">
          <cell r="J648">
            <v>0</v>
          </cell>
          <cell r="K648">
            <v>0</v>
          </cell>
        </row>
        <row r="649">
          <cell r="J649">
            <v>0</v>
          </cell>
          <cell r="K649">
            <v>0</v>
          </cell>
        </row>
        <row r="650">
          <cell r="J650">
            <v>0</v>
          </cell>
          <cell r="K650">
            <v>0</v>
          </cell>
        </row>
        <row r="651">
          <cell r="J651">
            <v>0</v>
          </cell>
          <cell r="K651">
            <v>0</v>
          </cell>
        </row>
        <row r="652">
          <cell r="J652">
            <v>2</v>
          </cell>
          <cell r="K652">
            <v>0</v>
          </cell>
        </row>
        <row r="653">
          <cell r="J653">
            <v>0</v>
          </cell>
          <cell r="K653">
            <v>0</v>
          </cell>
        </row>
        <row r="654">
          <cell r="J654">
            <v>0</v>
          </cell>
          <cell r="K654">
            <v>0</v>
          </cell>
        </row>
        <row r="655">
          <cell r="J655">
            <v>0</v>
          </cell>
          <cell r="K655">
            <v>0</v>
          </cell>
        </row>
        <row r="656">
          <cell r="J656">
            <v>0</v>
          </cell>
          <cell r="K656">
            <v>35</v>
          </cell>
        </row>
        <row r="657">
          <cell r="J657">
            <v>0</v>
          </cell>
          <cell r="K657">
            <v>0</v>
          </cell>
        </row>
        <row r="658">
          <cell r="J658">
            <v>0</v>
          </cell>
          <cell r="K658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2</v>
          </cell>
          <cell r="K660">
            <v>0</v>
          </cell>
        </row>
        <row r="661">
          <cell r="J661">
            <v>2</v>
          </cell>
          <cell r="K661">
            <v>0</v>
          </cell>
        </row>
        <row r="662">
          <cell r="J662">
            <v>4</v>
          </cell>
          <cell r="K662">
            <v>0</v>
          </cell>
        </row>
        <row r="664">
          <cell r="J664">
            <v>0</v>
          </cell>
          <cell r="K664">
            <v>0</v>
          </cell>
        </row>
        <row r="665">
          <cell r="J665">
            <v>0</v>
          </cell>
          <cell r="K665">
            <v>0</v>
          </cell>
        </row>
        <row r="666">
          <cell r="J666">
            <v>0</v>
          </cell>
          <cell r="K666">
            <v>0</v>
          </cell>
        </row>
        <row r="667">
          <cell r="J667">
            <v>0</v>
          </cell>
          <cell r="K667">
            <v>0</v>
          </cell>
        </row>
        <row r="668">
          <cell r="J668">
            <v>0</v>
          </cell>
          <cell r="K668">
            <v>0</v>
          </cell>
        </row>
        <row r="669">
          <cell r="J669">
            <v>0</v>
          </cell>
          <cell r="K669">
            <v>0</v>
          </cell>
        </row>
      </sheetData>
      <sheetData sheetId="8"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16</v>
          </cell>
        </row>
        <row r="31">
          <cell r="J31">
            <v>0</v>
          </cell>
          <cell r="K31">
            <v>0</v>
          </cell>
        </row>
        <row r="32">
          <cell r="J32">
            <v>0</v>
          </cell>
          <cell r="K32">
            <v>12</v>
          </cell>
        </row>
        <row r="33">
          <cell r="J33">
            <v>0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2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0</v>
          </cell>
          <cell r="K62">
            <v>0</v>
          </cell>
        </row>
        <row r="63">
          <cell r="J63">
            <v>0</v>
          </cell>
          <cell r="K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2</v>
          </cell>
          <cell r="K67">
            <v>0</v>
          </cell>
        </row>
        <row r="68">
          <cell r="J68">
            <v>0</v>
          </cell>
          <cell r="K68">
            <v>6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J71">
            <v>42</v>
          </cell>
          <cell r="K71">
            <v>84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6</v>
          </cell>
          <cell r="K75">
            <v>7</v>
          </cell>
        </row>
        <row r="76">
          <cell r="J76">
            <v>25</v>
          </cell>
          <cell r="K76">
            <v>0</v>
          </cell>
        </row>
        <row r="77">
          <cell r="J77">
            <v>18</v>
          </cell>
          <cell r="K77">
            <v>15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15</v>
          </cell>
          <cell r="K80">
            <v>20</v>
          </cell>
        </row>
        <row r="81">
          <cell r="J81">
            <v>16</v>
          </cell>
          <cell r="K81">
            <v>20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12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7.5</v>
          </cell>
          <cell r="K116">
            <v>24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30</v>
          </cell>
          <cell r="K120">
            <v>9</v>
          </cell>
        </row>
        <row r="121">
          <cell r="J121">
            <v>19</v>
          </cell>
          <cell r="K121">
            <v>6</v>
          </cell>
        </row>
        <row r="122">
          <cell r="J122">
            <v>20</v>
          </cell>
          <cell r="K122">
            <v>3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12</v>
          </cell>
          <cell r="K125">
            <v>3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49">
          <cell r="J149">
            <v>0</v>
          </cell>
          <cell r="K149">
            <v>0</v>
          </cell>
        </row>
        <row r="150"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0</v>
          </cell>
          <cell r="K155">
            <v>0</v>
          </cell>
        </row>
        <row r="156">
          <cell r="J156">
            <v>0</v>
          </cell>
          <cell r="K156">
            <v>0</v>
          </cell>
        </row>
        <row r="157">
          <cell r="J157">
            <v>4</v>
          </cell>
          <cell r="K157">
            <v>0</v>
          </cell>
        </row>
        <row r="158">
          <cell r="J158">
            <v>0</v>
          </cell>
          <cell r="K158">
            <v>4</v>
          </cell>
        </row>
        <row r="159">
          <cell r="J159">
            <v>0</v>
          </cell>
          <cell r="K159">
            <v>6</v>
          </cell>
        </row>
        <row r="160">
          <cell r="J160">
            <v>0</v>
          </cell>
          <cell r="K160">
            <v>0</v>
          </cell>
        </row>
        <row r="161">
          <cell r="J161">
            <v>0</v>
          </cell>
          <cell r="K161">
            <v>25</v>
          </cell>
        </row>
        <row r="162">
          <cell r="J162">
            <v>0</v>
          </cell>
          <cell r="K162">
            <v>0</v>
          </cell>
        </row>
        <row r="163">
          <cell r="J163">
            <v>0</v>
          </cell>
          <cell r="K163">
            <v>0</v>
          </cell>
        </row>
        <row r="164">
          <cell r="J164">
            <v>0</v>
          </cell>
          <cell r="K164">
            <v>0</v>
          </cell>
        </row>
        <row r="165">
          <cell r="J165">
            <v>0</v>
          </cell>
          <cell r="K165">
            <v>6</v>
          </cell>
        </row>
        <row r="166">
          <cell r="J166">
            <v>6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4</v>
          </cell>
          <cell r="K170">
            <v>10</v>
          </cell>
        </row>
        <row r="171">
          <cell r="J171">
            <v>3</v>
          </cell>
          <cell r="K171">
            <v>0</v>
          </cell>
        </row>
        <row r="172">
          <cell r="J172">
            <v>0</v>
          </cell>
          <cell r="K172">
            <v>0</v>
          </cell>
        </row>
        <row r="173"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J196">
            <v>0</v>
          </cell>
          <cell r="K196">
            <v>0</v>
          </cell>
        </row>
        <row r="197">
          <cell r="J197">
            <v>0</v>
          </cell>
          <cell r="K197">
            <v>0</v>
          </cell>
        </row>
        <row r="198"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4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5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0</v>
          </cell>
          <cell r="K210">
            <v>6</v>
          </cell>
        </row>
        <row r="211">
          <cell r="J211">
            <v>0</v>
          </cell>
          <cell r="K211">
            <v>0</v>
          </cell>
        </row>
        <row r="212">
          <cell r="J212">
            <v>0</v>
          </cell>
          <cell r="K212">
            <v>6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2</v>
          </cell>
        </row>
        <row r="216"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39">
          <cell r="J239">
            <v>3</v>
          </cell>
          <cell r="K239">
            <v>0</v>
          </cell>
        </row>
        <row r="240"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4">
          <cell r="J244">
            <v>0</v>
          </cell>
          <cell r="K244">
            <v>0</v>
          </cell>
        </row>
        <row r="245">
          <cell r="J245">
            <v>17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12</v>
          </cell>
          <cell r="K247">
            <v>0</v>
          </cell>
        </row>
        <row r="248">
          <cell r="J248">
            <v>13</v>
          </cell>
          <cell r="K248">
            <v>76</v>
          </cell>
        </row>
        <row r="249">
          <cell r="J249">
            <v>32</v>
          </cell>
          <cell r="K249">
            <v>51</v>
          </cell>
        </row>
        <row r="250">
          <cell r="J250">
            <v>13</v>
          </cell>
          <cell r="K250">
            <v>0</v>
          </cell>
        </row>
        <row r="251">
          <cell r="J251">
            <v>32</v>
          </cell>
          <cell r="K251">
            <v>63</v>
          </cell>
        </row>
        <row r="252">
          <cell r="J252">
            <v>0</v>
          </cell>
          <cell r="K252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18</v>
          </cell>
          <cell r="K255">
            <v>43</v>
          </cell>
        </row>
        <row r="256">
          <cell r="J256">
            <v>13</v>
          </cell>
          <cell r="K256">
            <v>0</v>
          </cell>
        </row>
        <row r="257">
          <cell r="J257">
            <v>75</v>
          </cell>
          <cell r="K257">
            <v>130</v>
          </cell>
        </row>
        <row r="259">
          <cell r="J259">
            <v>0</v>
          </cell>
          <cell r="K259">
            <v>0</v>
          </cell>
        </row>
        <row r="260">
          <cell r="J260">
            <v>58</v>
          </cell>
          <cell r="K260">
            <v>105</v>
          </cell>
        </row>
        <row r="261">
          <cell r="J261">
            <v>6.5</v>
          </cell>
          <cell r="K261">
            <v>50</v>
          </cell>
        </row>
        <row r="262">
          <cell r="J262">
            <v>0</v>
          </cell>
          <cell r="K262">
            <v>0</v>
          </cell>
        </row>
        <row r="263">
          <cell r="J263">
            <v>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84">
          <cell r="J284">
            <v>0</v>
          </cell>
          <cell r="K284">
            <v>0</v>
          </cell>
        </row>
        <row r="285">
          <cell r="J285">
            <v>0</v>
          </cell>
          <cell r="K285">
            <v>0</v>
          </cell>
        </row>
        <row r="286">
          <cell r="J286">
            <v>0</v>
          </cell>
          <cell r="K286">
            <v>0</v>
          </cell>
        </row>
        <row r="287">
          <cell r="J287">
            <v>0</v>
          </cell>
          <cell r="K287">
            <v>0</v>
          </cell>
        </row>
        <row r="288">
          <cell r="J288">
            <v>0</v>
          </cell>
          <cell r="K288">
            <v>0</v>
          </cell>
        </row>
        <row r="289">
          <cell r="J289">
            <v>0</v>
          </cell>
          <cell r="K289">
            <v>0</v>
          </cell>
        </row>
        <row r="290">
          <cell r="J290">
            <v>5.2</v>
          </cell>
          <cell r="K290">
            <v>0</v>
          </cell>
        </row>
        <row r="291">
          <cell r="J291">
            <v>0</v>
          </cell>
          <cell r="K291">
            <v>0</v>
          </cell>
        </row>
        <row r="292">
          <cell r="J292">
            <v>7.5</v>
          </cell>
          <cell r="K292">
            <v>1</v>
          </cell>
        </row>
        <row r="293">
          <cell r="J293">
            <v>4</v>
          </cell>
          <cell r="K293">
            <v>8.75</v>
          </cell>
        </row>
        <row r="294">
          <cell r="J294">
            <v>0</v>
          </cell>
          <cell r="K294">
            <v>7.5</v>
          </cell>
        </row>
        <row r="295">
          <cell r="J295">
            <v>0</v>
          </cell>
          <cell r="K295">
            <v>0</v>
          </cell>
        </row>
        <row r="296">
          <cell r="J296">
            <v>5</v>
          </cell>
          <cell r="K296">
            <v>70</v>
          </cell>
        </row>
        <row r="297">
          <cell r="J297">
            <v>0</v>
          </cell>
          <cell r="K297">
            <v>0</v>
          </cell>
        </row>
        <row r="298">
          <cell r="J298">
            <v>0</v>
          </cell>
          <cell r="K298">
            <v>0</v>
          </cell>
        </row>
        <row r="299">
          <cell r="J299">
            <v>0</v>
          </cell>
          <cell r="K299">
            <v>0</v>
          </cell>
        </row>
        <row r="300">
          <cell r="J300">
            <v>8</v>
          </cell>
          <cell r="K300">
            <v>4</v>
          </cell>
        </row>
        <row r="301">
          <cell r="J301">
            <v>8</v>
          </cell>
          <cell r="K301">
            <v>2</v>
          </cell>
        </row>
        <row r="302">
          <cell r="J302">
            <v>8</v>
          </cell>
          <cell r="K302">
            <v>14</v>
          </cell>
        </row>
        <row r="303">
          <cell r="J303">
            <v>0</v>
          </cell>
          <cell r="K303">
            <v>0</v>
          </cell>
        </row>
        <row r="304">
          <cell r="J304">
            <v>0</v>
          </cell>
          <cell r="K304">
            <v>0</v>
          </cell>
        </row>
        <row r="305">
          <cell r="J305">
            <v>7</v>
          </cell>
          <cell r="K305">
            <v>15</v>
          </cell>
        </row>
        <row r="306">
          <cell r="J306">
            <v>2</v>
          </cell>
          <cell r="K306">
            <v>4</v>
          </cell>
        </row>
        <row r="307">
          <cell r="J307">
            <v>0</v>
          </cell>
          <cell r="K307">
            <v>0</v>
          </cell>
        </row>
        <row r="308">
          <cell r="J308">
            <v>21</v>
          </cell>
          <cell r="K308">
            <v>0</v>
          </cell>
        </row>
        <row r="309">
          <cell r="J309">
            <v>0</v>
          </cell>
          <cell r="K309">
            <v>0</v>
          </cell>
        </row>
        <row r="329">
          <cell r="J329">
            <v>0</v>
          </cell>
          <cell r="K329">
            <v>0</v>
          </cell>
        </row>
        <row r="330">
          <cell r="J330">
            <v>0</v>
          </cell>
          <cell r="K330">
            <v>0</v>
          </cell>
        </row>
        <row r="331">
          <cell r="J331">
            <v>0</v>
          </cell>
          <cell r="K331">
            <v>0</v>
          </cell>
        </row>
        <row r="332">
          <cell r="J332">
            <v>0</v>
          </cell>
          <cell r="K332">
            <v>0</v>
          </cell>
        </row>
        <row r="333">
          <cell r="J333">
            <v>0</v>
          </cell>
          <cell r="K333">
            <v>0</v>
          </cell>
        </row>
        <row r="334">
          <cell r="J334">
            <v>0</v>
          </cell>
          <cell r="K334">
            <v>0</v>
          </cell>
        </row>
        <row r="335">
          <cell r="J335">
            <v>0</v>
          </cell>
          <cell r="K335">
            <v>0</v>
          </cell>
        </row>
        <row r="336">
          <cell r="J336">
            <v>0</v>
          </cell>
          <cell r="K336">
            <v>0</v>
          </cell>
        </row>
        <row r="337">
          <cell r="J337">
            <v>0</v>
          </cell>
          <cell r="K337">
            <v>0</v>
          </cell>
        </row>
        <row r="338">
          <cell r="J338">
            <v>0</v>
          </cell>
          <cell r="K338">
            <v>0</v>
          </cell>
        </row>
        <row r="339">
          <cell r="J339">
            <v>0</v>
          </cell>
          <cell r="K339">
            <v>0</v>
          </cell>
        </row>
        <row r="340">
          <cell r="J340">
            <v>0</v>
          </cell>
          <cell r="K340">
            <v>0</v>
          </cell>
        </row>
        <row r="341">
          <cell r="J341">
            <v>0</v>
          </cell>
          <cell r="K341">
            <v>60</v>
          </cell>
        </row>
        <row r="342">
          <cell r="J342">
            <v>0</v>
          </cell>
          <cell r="K342">
            <v>0</v>
          </cell>
        </row>
        <row r="343">
          <cell r="J343">
            <v>0</v>
          </cell>
          <cell r="K343">
            <v>0</v>
          </cell>
        </row>
        <row r="344">
          <cell r="J344">
            <v>0</v>
          </cell>
          <cell r="K344">
            <v>0</v>
          </cell>
        </row>
        <row r="345">
          <cell r="J345">
            <v>0</v>
          </cell>
          <cell r="K345">
            <v>20</v>
          </cell>
        </row>
        <row r="346">
          <cell r="J346">
            <v>0</v>
          </cell>
          <cell r="K346">
            <v>0</v>
          </cell>
        </row>
        <row r="347">
          <cell r="J347">
            <v>0</v>
          </cell>
          <cell r="K347">
            <v>10</v>
          </cell>
        </row>
        <row r="349">
          <cell r="J349">
            <v>0</v>
          </cell>
          <cell r="K349">
            <v>0</v>
          </cell>
        </row>
        <row r="350">
          <cell r="J350">
            <v>0</v>
          </cell>
          <cell r="K350">
            <v>60</v>
          </cell>
        </row>
        <row r="351">
          <cell r="J351">
            <v>0</v>
          </cell>
          <cell r="K351">
            <v>0</v>
          </cell>
        </row>
        <row r="352">
          <cell r="J352">
            <v>0</v>
          </cell>
          <cell r="K352">
            <v>0</v>
          </cell>
        </row>
        <row r="353">
          <cell r="J353">
            <v>0</v>
          </cell>
          <cell r="K353">
            <v>0</v>
          </cell>
        </row>
        <row r="354">
          <cell r="J354">
            <v>0</v>
          </cell>
          <cell r="K354">
            <v>0</v>
          </cell>
        </row>
        <row r="374">
          <cell r="J374">
            <v>9</v>
          </cell>
          <cell r="K374">
            <v>0</v>
          </cell>
        </row>
        <row r="375">
          <cell r="J375">
            <v>0</v>
          </cell>
          <cell r="K375">
            <v>0</v>
          </cell>
        </row>
        <row r="376">
          <cell r="J376">
            <v>0</v>
          </cell>
          <cell r="K376">
            <v>0</v>
          </cell>
        </row>
        <row r="377">
          <cell r="J377">
            <v>0</v>
          </cell>
          <cell r="K377">
            <v>0</v>
          </cell>
        </row>
        <row r="378">
          <cell r="J378">
            <v>0</v>
          </cell>
          <cell r="K378">
            <v>0</v>
          </cell>
        </row>
        <row r="379">
          <cell r="J379">
            <v>0</v>
          </cell>
          <cell r="K379">
            <v>0</v>
          </cell>
        </row>
        <row r="380">
          <cell r="J380">
            <v>16</v>
          </cell>
          <cell r="K380">
            <v>0</v>
          </cell>
        </row>
        <row r="381">
          <cell r="J381">
            <v>0</v>
          </cell>
          <cell r="K381">
            <v>0</v>
          </cell>
        </row>
        <row r="382">
          <cell r="J382">
            <v>16</v>
          </cell>
          <cell r="K382">
            <v>0</v>
          </cell>
        </row>
        <row r="383">
          <cell r="J383">
            <v>4</v>
          </cell>
          <cell r="K383">
            <v>0</v>
          </cell>
        </row>
        <row r="384">
          <cell r="J384">
            <v>0</v>
          </cell>
          <cell r="K384">
            <v>0</v>
          </cell>
        </row>
        <row r="385">
          <cell r="J385">
            <v>4</v>
          </cell>
          <cell r="K385">
            <v>0</v>
          </cell>
        </row>
        <row r="386">
          <cell r="J386">
            <v>6</v>
          </cell>
          <cell r="K386">
            <v>0</v>
          </cell>
        </row>
        <row r="387">
          <cell r="J387">
            <v>0</v>
          </cell>
          <cell r="K387">
            <v>0</v>
          </cell>
        </row>
        <row r="388">
          <cell r="J388">
            <v>0</v>
          </cell>
          <cell r="K388">
            <v>0</v>
          </cell>
        </row>
        <row r="389">
          <cell r="J389">
            <v>0</v>
          </cell>
          <cell r="K389">
            <v>0</v>
          </cell>
        </row>
        <row r="390">
          <cell r="J390">
            <v>8</v>
          </cell>
          <cell r="K390">
            <v>0</v>
          </cell>
        </row>
        <row r="391">
          <cell r="J391">
            <v>5</v>
          </cell>
          <cell r="K391">
            <v>0</v>
          </cell>
        </row>
        <row r="392">
          <cell r="J392">
            <v>0</v>
          </cell>
          <cell r="K392">
            <v>0</v>
          </cell>
        </row>
        <row r="393">
          <cell r="J393">
            <v>0</v>
          </cell>
          <cell r="K393">
            <v>0</v>
          </cell>
        </row>
        <row r="394">
          <cell r="J394">
            <v>0</v>
          </cell>
          <cell r="K394">
            <v>0</v>
          </cell>
        </row>
        <row r="395">
          <cell r="J395">
            <v>0</v>
          </cell>
          <cell r="K395">
            <v>0</v>
          </cell>
        </row>
        <row r="396">
          <cell r="J396">
            <v>0</v>
          </cell>
          <cell r="K396">
            <v>0</v>
          </cell>
        </row>
        <row r="397">
          <cell r="J397">
            <v>5</v>
          </cell>
          <cell r="K397">
            <v>0</v>
          </cell>
        </row>
        <row r="398">
          <cell r="J398">
            <v>10</v>
          </cell>
          <cell r="K398">
            <v>0</v>
          </cell>
        </row>
        <row r="399">
          <cell r="J399">
            <v>0</v>
          </cell>
          <cell r="K399">
            <v>0</v>
          </cell>
        </row>
        <row r="419">
          <cell r="J419">
            <v>0</v>
          </cell>
          <cell r="K419">
            <v>0</v>
          </cell>
        </row>
        <row r="420">
          <cell r="J420">
            <v>0</v>
          </cell>
          <cell r="K420">
            <v>0</v>
          </cell>
        </row>
        <row r="421">
          <cell r="J421">
            <v>0</v>
          </cell>
          <cell r="K421">
            <v>0</v>
          </cell>
        </row>
        <row r="422">
          <cell r="J422">
            <v>0</v>
          </cell>
          <cell r="K422">
            <v>0</v>
          </cell>
        </row>
        <row r="423">
          <cell r="J423">
            <v>0</v>
          </cell>
          <cell r="K423">
            <v>0</v>
          </cell>
        </row>
        <row r="424">
          <cell r="J424">
            <v>0</v>
          </cell>
          <cell r="K424">
            <v>0</v>
          </cell>
        </row>
        <row r="425">
          <cell r="J425">
            <v>0</v>
          </cell>
          <cell r="K425">
            <v>0</v>
          </cell>
        </row>
        <row r="426">
          <cell r="J426">
            <v>0</v>
          </cell>
          <cell r="K426">
            <v>0</v>
          </cell>
        </row>
        <row r="427">
          <cell r="J427">
            <v>10</v>
          </cell>
          <cell r="K427">
            <v>0</v>
          </cell>
        </row>
        <row r="428">
          <cell r="J428">
            <v>0</v>
          </cell>
          <cell r="K428">
            <v>0</v>
          </cell>
        </row>
        <row r="429">
          <cell r="J429">
            <v>0</v>
          </cell>
          <cell r="K429">
            <v>0</v>
          </cell>
        </row>
        <row r="430">
          <cell r="J430">
            <v>0</v>
          </cell>
          <cell r="K430">
            <v>0</v>
          </cell>
        </row>
        <row r="431">
          <cell r="J431">
            <v>0</v>
          </cell>
          <cell r="K431">
            <v>0</v>
          </cell>
        </row>
        <row r="432">
          <cell r="J432">
            <v>0</v>
          </cell>
          <cell r="K432">
            <v>0</v>
          </cell>
        </row>
        <row r="433">
          <cell r="J433">
            <v>0</v>
          </cell>
          <cell r="K433">
            <v>0</v>
          </cell>
        </row>
        <row r="434">
          <cell r="J434">
            <v>0</v>
          </cell>
          <cell r="K434">
            <v>0</v>
          </cell>
        </row>
        <row r="435">
          <cell r="J435">
            <v>0</v>
          </cell>
          <cell r="K435">
            <v>0</v>
          </cell>
        </row>
        <row r="436">
          <cell r="J436">
            <v>10</v>
          </cell>
          <cell r="K436">
            <v>0</v>
          </cell>
        </row>
        <row r="437">
          <cell r="J437">
            <v>0</v>
          </cell>
          <cell r="K437">
            <v>0</v>
          </cell>
        </row>
        <row r="438">
          <cell r="J438">
            <v>0</v>
          </cell>
          <cell r="K438">
            <v>0</v>
          </cell>
        </row>
        <row r="439">
          <cell r="J439">
            <v>0</v>
          </cell>
          <cell r="K439">
            <v>0</v>
          </cell>
        </row>
        <row r="440">
          <cell r="J440">
            <v>0</v>
          </cell>
          <cell r="K440">
            <v>0</v>
          </cell>
        </row>
        <row r="441">
          <cell r="J441">
            <v>0</v>
          </cell>
          <cell r="K441">
            <v>0</v>
          </cell>
        </row>
        <row r="442">
          <cell r="J442">
            <v>0</v>
          </cell>
          <cell r="K442">
            <v>0</v>
          </cell>
        </row>
        <row r="443">
          <cell r="J443">
            <v>0</v>
          </cell>
          <cell r="K443">
            <v>0</v>
          </cell>
        </row>
        <row r="444">
          <cell r="J444">
            <v>0</v>
          </cell>
          <cell r="K444">
            <v>0</v>
          </cell>
        </row>
        <row r="464">
          <cell r="J464">
            <v>0</v>
          </cell>
          <cell r="K464">
            <v>0</v>
          </cell>
        </row>
        <row r="465">
          <cell r="J465">
            <v>0</v>
          </cell>
          <cell r="K465">
            <v>0</v>
          </cell>
        </row>
        <row r="466">
          <cell r="J466">
            <v>0</v>
          </cell>
          <cell r="K466">
            <v>0</v>
          </cell>
        </row>
        <row r="467">
          <cell r="J467">
            <v>0</v>
          </cell>
          <cell r="K467">
            <v>0</v>
          </cell>
        </row>
        <row r="468">
          <cell r="J468">
            <v>0</v>
          </cell>
          <cell r="K468">
            <v>0</v>
          </cell>
        </row>
        <row r="469">
          <cell r="J469">
            <v>0</v>
          </cell>
          <cell r="K469">
            <v>0</v>
          </cell>
        </row>
        <row r="470">
          <cell r="J470">
            <v>0</v>
          </cell>
          <cell r="K470">
            <v>0</v>
          </cell>
        </row>
        <row r="471">
          <cell r="J471">
            <v>0</v>
          </cell>
          <cell r="K471">
            <v>0</v>
          </cell>
        </row>
        <row r="472">
          <cell r="J472">
            <v>0</v>
          </cell>
          <cell r="K472">
            <v>0</v>
          </cell>
        </row>
        <row r="473">
          <cell r="J473">
            <v>0</v>
          </cell>
          <cell r="K473">
            <v>0</v>
          </cell>
        </row>
        <row r="474">
          <cell r="J474">
            <v>0</v>
          </cell>
          <cell r="K474">
            <v>0</v>
          </cell>
        </row>
        <row r="475">
          <cell r="J475">
            <v>0</v>
          </cell>
          <cell r="K475">
            <v>0</v>
          </cell>
        </row>
        <row r="476">
          <cell r="J476">
            <v>0</v>
          </cell>
          <cell r="K476">
            <v>10</v>
          </cell>
        </row>
        <row r="477">
          <cell r="J477">
            <v>0</v>
          </cell>
          <cell r="K477">
            <v>0</v>
          </cell>
        </row>
        <row r="478">
          <cell r="J478">
            <v>0</v>
          </cell>
          <cell r="K478">
            <v>0</v>
          </cell>
        </row>
        <row r="479">
          <cell r="J479">
            <v>0</v>
          </cell>
          <cell r="K479">
            <v>0</v>
          </cell>
        </row>
        <row r="480">
          <cell r="J480">
            <v>0</v>
          </cell>
          <cell r="K480">
            <v>0</v>
          </cell>
        </row>
        <row r="481">
          <cell r="J481">
            <v>0</v>
          </cell>
          <cell r="K481">
            <v>0</v>
          </cell>
        </row>
        <row r="482">
          <cell r="J482">
            <v>5</v>
          </cell>
          <cell r="K482">
            <v>0</v>
          </cell>
        </row>
        <row r="484">
          <cell r="J484">
            <v>0</v>
          </cell>
          <cell r="K484">
            <v>0</v>
          </cell>
        </row>
        <row r="485">
          <cell r="J485">
            <v>0</v>
          </cell>
          <cell r="K485">
            <v>5</v>
          </cell>
        </row>
        <row r="486">
          <cell r="J486">
            <v>0</v>
          </cell>
          <cell r="K486">
            <v>0</v>
          </cell>
        </row>
        <row r="487">
          <cell r="J487">
            <v>0</v>
          </cell>
          <cell r="K487">
            <v>0</v>
          </cell>
        </row>
        <row r="488">
          <cell r="J488">
            <v>0</v>
          </cell>
          <cell r="K488">
            <v>0</v>
          </cell>
        </row>
        <row r="489">
          <cell r="J489">
            <v>0</v>
          </cell>
          <cell r="K489">
            <v>0</v>
          </cell>
        </row>
        <row r="509">
          <cell r="J509">
            <v>0</v>
          </cell>
          <cell r="K509">
            <v>0</v>
          </cell>
        </row>
        <row r="510">
          <cell r="J510">
            <v>0</v>
          </cell>
          <cell r="K510">
            <v>0</v>
          </cell>
        </row>
        <row r="511">
          <cell r="J511">
            <v>0</v>
          </cell>
          <cell r="K511">
            <v>0</v>
          </cell>
        </row>
        <row r="512">
          <cell r="J512">
            <v>0</v>
          </cell>
          <cell r="K512">
            <v>0</v>
          </cell>
        </row>
        <row r="513">
          <cell r="J513">
            <v>0</v>
          </cell>
          <cell r="K513">
            <v>0</v>
          </cell>
        </row>
        <row r="514">
          <cell r="J514">
            <v>0</v>
          </cell>
          <cell r="K514">
            <v>0</v>
          </cell>
        </row>
        <row r="515">
          <cell r="J515">
            <v>3</v>
          </cell>
          <cell r="K515">
            <v>0</v>
          </cell>
        </row>
        <row r="516">
          <cell r="J516">
            <v>0</v>
          </cell>
          <cell r="K516">
            <v>0</v>
          </cell>
        </row>
        <row r="517">
          <cell r="J517">
            <v>0</v>
          </cell>
          <cell r="K517">
            <v>0</v>
          </cell>
        </row>
        <row r="518">
          <cell r="J518">
            <v>0</v>
          </cell>
          <cell r="K518">
            <v>0</v>
          </cell>
        </row>
        <row r="519">
          <cell r="J519">
            <v>0</v>
          </cell>
          <cell r="K519">
            <v>0</v>
          </cell>
        </row>
        <row r="520">
          <cell r="J520">
            <v>0</v>
          </cell>
          <cell r="K520">
            <v>0</v>
          </cell>
        </row>
        <row r="521">
          <cell r="J521">
            <v>3</v>
          </cell>
          <cell r="K521">
            <v>25</v>
          </cell>
        </row>
        <row r="522">
          <cell r="J522">
            <v>0</v>
          </cell>
          <cell r="K522">
            <v>0</v>
          </cell>
        </row>
        <row r="523">
          <cell r="J523">
            <v>0</v>
          </cell>
          <cell r="K523">
            <v>0</v>
          </cell>
        </row>
        <row r="524">
          <cell r="J524">
            <v>0</v>
          </cell>
          <cell r="K524">
            <v>0</v>
          </cell>
        </row>
        <row r="525">
          <cell r="J525">
            <v>1.5</v>
          </cell>
          <cell r="K525">
            <v>0</v>
          </cell>
        </row>
        <row r="526">
          <cell r="J526">
            <v>1</v>
          </cell>
          <cell r="K526">
            <v>0</v>
          </cell>
        </row>
        <row r="527">
          <cell r="J527">
            <v>1</v>
          </cell>
          <cell r="K527">
            <v>1</v>
          </cell>
        </row>
        <row r="528">
          <cell r="J528">
            <v>0</v>
          </cell>
          <cell r="K528">
            <v>0</v>
          </cell>
        </row>
        <row r="529">
          <cell r="J529">
            <v>0</v>
          </cell>
          <cell r="K529">
            <v>0</v>
          </cell>
        </row>
        <row r="530">
          <cell r="J530">
            <v>0</v>
          </cell>
          <cell r="K530">
            <v>0</v>
          </cell>
        </row>
        <row r="531">
          <cell r="J531">
            <v>0</v>
          </cell>
          <cell r="K531">
            <v>0</v>
          </cell>
        </row>
        <row r="532">
          <cell r="J532">
            <v>0</v>
          </cell>
          <cell r="K532">
            <v>0</v>
          </cell>
        </row>
        <row r="533">
          <cell r="J533">
            <v>0</v>
          </cell>
          <cell r="K533">
            <v>0</v>
          </cell>
        </row>
        <row r="534">
          <cell r="J534">
            <v>0</v>
          </cell>
          <cell r="K534">
            <v>0</v>
          </cell>
        </row>
        <row r="554">
          <cell r="J554">
            <v>0</v>
          </cell>
          <cell r="K554">
            <v>0</v>
          </cell>
        </row>
        <row r="555">
          <cell r="J555">
            <v>0</v>
          </cell>
          <cell r="K555">
            <v>0</v>
          </cell>
        </row>
        <row r="556">
          <cell r="J556">
            <v>0</v>
          </cell>
          <cell r="K556">
            <v>0</v>
          </cell>
        </row>
        <row r="557">
          <cell r="J557">
            <v>0</v>
          </cell>
          <cell r="K557">
            <v>0</v>
          </cell>
        </row>
        <row r="558">
          <cell r="J558">
            <v>0</v>
          </cell>
          <cell r="K558">
            <v>0</v>
          </cell>
        </row>
        <row r="559">
          <cell r="J559">
            <v>0</v>
          </cell>
          <cell r="K559">
            <v>0</v>
          </cell>
        </row>
        <row r="560">
          <cell r="J560">
            <v>24</v>
          </cell>
          <cell r="K560">
            <v>0</v>
          </cell>
        </row>
        <row r="561">
          <cell r="J561">
            <v>0</v>
          </cell>
          <cell r="K561">
            <v>0</v>
          </cell>
        </row>
        <row r="562">
          <cell r="J562">
            <v>5</v>
          </cell>
          <cell r="K562">
            <v>20</v>
          </cell>
        </row>
        <row r="563">
          <cell r="J563">
            <v>2.5</v>
          </cell>
          <cell r="K563">
            <v>10</v>
          </cell>
        </row>
        <row r="564">
          <cell r="J564">
            <v>0</v>
          </cell>
          <cell r="K564">
            <v>4.5</v>
          </cell>
        </row>
        <row r="565">
          <cell r="J565">
            <v>0</v>
          </cell>
          <cell r="K565">
            <v>0</v>
          </cell>
        </row>
        <row r="566">
          <cell r="J566">
            <v>30</v>
          </cell>
          <cell r="K566">
            <v>30</v>
          </cell>
        </row>
        <row r="567">
          <cell r="J567">
            <v>0</v>
          </cell>
          <cell r="K567">
            <v>0</v>
          </cell>
        </row>
        <row r="568">
          <cell r="J568">
            <v>0</v>
          </cell>
          <cell r="K568">
            <v>0</v>
          </cell>
        </row>
        <row r="569">
          <cell r="J569">
            <v>0</v>
          </cell>
          <cell r="K569">
            <v>0</v>
          </cell>
        </row>
        <row r="570">
          <cell r="J570">
            <v>6</v>
          </cell>
          <cell r="K570">
            <v>120</v>
          </cell>
        </row>
        <row r="571">
          <cell r="J571">
            <v>8</v>
          </cell>
          <cell r="K571">
            <v>12</v>
          </cell>
        </row>
        <row r="572">
          <cell r="J572">
            <v>8</v>
          </cell>
          <cell r="K572">
            <v>32</v>
          </cell>
        </row>
        <row r="574">
          <cell r="J574">
            <v>0</v>
          </cell>
          <cell r="K574">
            <v>0</v>
          </cell>
        </row>
        <row r="575">
          <cell r="J575">
            <v>10</v>
          </cell>
          <cell r="K575">
            <v>24</v>
          </cell>
        </row>
        <row r="576">
          <cell r="J576">
            <v>0</v>
          </cell>
          <cell r="K576">
            <v>0</v>
          </cell>
        </row>
        <row r="577">
          <cell r="J577">
            <v>0</v>
          </cell>
          <cell r="K577">
            <v>0</v>
          </cell>
        </row>
        <row r="578">
          <cell r="J578">
            <v>0</v>
          </cell>
          <cell r="K578">
            <v>0</v>
          </cell>
        </row>
        <row r="579">
          <cell r="J579">
            <v>0</v>
          </cell>
          <cell r="K579">
            <v>0</v>
          </cell>
        </row>
        <row r="599">
          <cell r="J599">
            <v>0</v>
          </cell>
          <cell r="K599">
            <v>0</v>
          </cell>
        </row>
        <row r="600">
          <cell r="J600">
            <v>0</v>
          </cell>
          <cell r="K600">
            <v>0</v>
          </cell>
        </row>
        <row r="601">
          <cell r="J601">
            <v>0</v>
          </cell>
          <cell r="K601">
            <v>0</v>
          </cell>
        </row>
        <row r="602">
          <cell r="J602">
            <v>0</v>
          </cell>
          <cell r="K602">
            <v>0</v>
          </cell>
        </row>
        <row r="603">
          <cell r="J603">
            <v>0</v>
          </cell>
          <cell r="K603">
            <v>0</v>
          </cell>
        </row>
        <row r="604">
          <cell r="J604">
            <v>0</v>
          </cell>
          <cell r="K604">
            <v>0</v>
          </cell>
        </row>
        <row r="605">
          <cell r="J605">
            <v>10</v>
          </cell>
          <cell r="K605">
            <v>0</v>
          </cell>
        </row>
        <row r="606">
          <cell r="J606">
            <v>0</v>
          </cell>
          <cell r="K606">
            <v>0</v>
          </cell>
        </row>
        <row r="607">
          <cell r="J607">
            <v>15</v>
          </cell>
          <cell r="K607">
            <v>0</v>
          </cell>
        </row>
        <row r="608">
          <cell r="J608">
            <v>0</v>
          </cell>
          <cell r="K608">
            <v>0</v>
          </cell>
        </row>
        <row r="609">
          <cell r="J609">
            <v>0</v>
          </cell>
          <cell r="K609">
            <v>0</v>
          </cell>
        </row>
        <row r="610">
          <cell r="J610">
            <v>0</v>
          </cell>
          <cell r="K610">
            <v>0</v>
          </cell>
        </row>
        <row r="611">
          <cell r="J611">
            <v>5</v>
          </cell>
          <cell r="K611">
            <v>25</v>
          </cell>
        </row>
        <row r="612">
          <cell r="J612">
            <v>0</v>
          </cell>
          <cell r="K612">
            <v>0</v>
          </cell>
        </row>
        <row r="613">
          <cell r="J613">
            <v>0</v>
          </cell>
          <cell r="K613">
            <v>0</v>
          </cell>
        </row>
        <row r="614">
          <cell r="J614">
            <v>0</v>
          </cell>
          <cell r="K614">
            <v>0</v>
          </cell>
        </row>
        <row r="615">
          <cell r="J615">
            <v>3</v>
          </cell>
          <cell r="K615">
            <v>20</v>
          </cell>
        </row>
        <row r="616">
          <cell r="J616">
            <v>12</v>
          </cell>
          <cell r="K616">
            <v>0</v>
          </cell>
        </row>
        <row r="617">
          <cell r="J617">
            <v>15</v>
          </cell>
          <cell r="K617">
            <v>90</v>
          </cell>
        </row>
        <row r="619">
          <cell r="J619">
            <v>0</v>
          </cell>
          <cell r="K619">
            <v>0</v>
          </cell>
        </row>
        <row r="620">
          <cell r="J620">
            <v>10</v>
          </cell>
          <cell r="K620">
            <v>35</v>
          </cell>
        </row>
        <row r="621">
          <cell r="J621">
            <v>0</v>
          </cell>
          <cell r="K621">
            <v>0</v>
          </cell>
        </row>
        <row r="622">
          <cell r="J622">
            <v>0</v>
          </cell>
          <cell r="K622">
            <v>0</v>
          </cell>
        </row>
        <row r="623">
          <cell r="J623">
            <v>0</v>
          </cell>
          <cell r="K623">
            <v>0</v>
          </cell>
        </row>
        <row r="624">
          <cell r="J624">
            <v>0</v>
          </cell>
          <cell r="K624">
            <v>0</v>
          </cell>
        </row>
        <row r="644">
          <cell r="J644">
            <v>0</v>
          </cell>
          <cell r="K644">
            <v>0</v>
          </cell>
        </row>
        <row r="645">
          <cell r="J645">
            <v>0</v>
          </cell>
          <cell r="K645">
            <v>0</v>
          </cell>
        </row>
        <row r="646">
          <cell r="J646">
            <v>0</v>
          </cell>
          <cell r="K646">
            <v>0</v>
          </cell>
        </row>
        <row r="647">
          <cell r="J647">
            <v>0</v>
          </cell>
          <cell r="K647">
            <v>0</v>
          </cell>
        </row>
        <row r="648">
          <cell r="J648">
            <v>0</v>
          </cell>
          <cell r="K648">
            <v>0</v>
          </cell>
        </row>
        <row r="649">
          <cell r="J649">
            <v>0</v>
          </cell>
          <cell r="K649">
            <v>0</v>
          </cell>
        </row>
        <row r="650">
          <cell r="J650">
            <v>0</v>
          </cell>
          <cell r="K650">
            <v>0</v>
          </cell>
        </row>
        <row r="651">
          <cell r="J651">
            <v>0</v>
          </cell>
          <cell r="K651">
            <v>0</v>
          </cell>
        </row>
        <row r="652">
          <cell r="J652">
            <v>2</v>
          </cell>
          <cell r="K652">
            <v>0</v>
          </cell>
        </row>
        <row r="653">
          <cell r="J653">
            <v>0</v>
          </cell>
          <cell r="K653">
            <v>0</v>
          </cell>
        </row>
        <row r="654">
          <cell r="J654">
            <v>0</v>
          </cell>
          <cell r="K654">
            <v>0</v>
          </cell>
        </row>
        <row r="655">
          <cell r="J655">
            <v>0</v>
          </cell>
          <cell r="K655">
            <v>0</v>
          </cell>
        </row>
        <row r="656">
          <cell r="J656">
            <v>0</v>
          </cell>
          <cell r="K656">
            <v>25</v>
          </cell>
        </row>
        <row r="657">
          <cell r="J657">
            <v>0</v>
          </cell>
          <cell r="K657">
            <v>0</v>
          </cell>
        </row>
        <row r="658">
          <cell r="J658">
            <v>0</v>
          </cell>
          <cell r="K658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2</v>
          </cell>
          <cell r="K660">
            <v>0</v>
          </cell>
        </row>
        <row r="661">
          <cell r="J661">
            <v>2</v>
          </cell>
          <cell r="K661">
            <v>0</v>
          </cell>
        </row>
        <row r="662">
          <cell r="J662">
            <v>4</v>
          </cell>
          <cell r="K662">
            <v>0</v>
          </cell>
        </row>
        <row r="664">
          <cell r="J664">
            <v>0</v>
          </cell>
          <cell r="K664">
            <v>0</v>
          </cell>
        </row>
        <row r="665">
          <cell r="J665">
            <v>0</v>
          </cell>
          <cell r="K665">
            <v>0</v>
          </cell>
        </row>
        <row r="666">
          <cell r="J666">
            <v>0</v>
          </cell>
          <cell r="K666">
            <v>0</v>
          </cell>
        </row>
        <row r="667">
          <cell r="J667">
            <v>0</v>
          </cell>
          <cell r="K667">
            <v>0</v>
          </cell>
        </row>
        <row r="668">
          <cell r="J668">
            <v>0</v>
          </cell>
          <cell r="K668">
            <v>0</v>
          </cell>
        </row>
        <row r="669">
          <cell r="J669">
            <v>0</v>
          </cell>
          <cell r="K669">
            <v>0</v>
          </cell>
        </row>
      </sheetData>
      <sheetData sheetId="9"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24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15</v>
          </cell>
          <cell r="K30">
            <v>16</v>
          </cell>
        </row>
        <row r="31">
          <cell r="J31">
            <v>0</v>
          </cell>
          <cell r="K31">
            <v>0</v>
          </cell>
        </row>
        <row r="32">
          <cell r="J32">
            <v>9</v>
          </cell>
          <cell r="K32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2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0</v>
          </cell>
          <cell r="K62">
            <v>0</v>
          </cell>
        </row>
        <row r="63">
          <cell r="J63">
            <v>0</v>
          </cell>
          <cell r="K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2</v>
          </cell>
          <cell r="K67">
            <v>0</v>
          </cell>
        </row>
        <row r="68">
          <cell r="J68">
            <v>0</v>
          </cell>
          <cell r="K68">
            <v>6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J71">
            <v>16</v>
          </cell>
          <cell r="K71">
            <v>84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6</v>
          </cell>
          <cell r="K75">
            <v>7</v>
          </cell>
        </row>
        <row r="76">
          <cell r="J76">
            <v>35</v>
          </cell>
          <cell r="K76">
            <v>0</v>
          </cell>
        </row>
        <row r="77">
          <cell r="J77">
            <v>18</v>
          </cell>
          <cell r="K77">
            <v>15</v>
          </cell>
        </row>
        <row r="79">
          <cell r="J79">
            <v>0</v>
          </cell>
          <cell r="K79">
            <v>0</v>
          </cell>
        </row>
        <row r="80">
          <cell r="J80">
            <v>15</v>
          </cell>
          <cell r="K80">
            <v>20</v>
          </cell>
        </row>
        <row r="81">
          <cell r="J81">
            <v>16</v>
          </cell>
          <cell r="K81">
            <v>20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20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15</v>
          </cell>
          <cell r="K116">
            <v>20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45</v>
          </cell>
          <cell r="K120">
            <v>15</v>
          </cell>
        </row>
        <row r="121">
          <cell r="J121">
            <v>19</v>
          </cell>
          <cell r="K121">
            <v>3</v>
          </cell>
        </row>
        <row r="122">
          <cell r="J122">
            <v>20</v>
          </cell>
          <cell r="K122">
            <v>6</v>
          </cell>
        </row>
        <row r="124">
          <cell r="J124">
            <v>0</v>
          </cell>
          <cell r="K124">
            <v>0</v>
          </cell>
        </row>
        <row r="125">
          <cell r="J125">
            <v>12</v>
          </cell>
          <cell r="K125">
            <v>8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49">
          <cell r="J149">
            <v>0</v>
          </cell>
          <cell r="K149">
            <v>0</v>
          </cell>
        </row>
        <row r="150"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0</v>
          </cell>
          <cell r="K155">
            <v>0</v>
          </cell>
        </row>
        <row r="156">
          <cell r="J156">
            <v>0</v>
          </cell>
          <cell r="K156">
            <v>0</v>
          </cell>
        </row>
        <row r="157">
          <cell r="J157">
            <v>3</v>
          </cell>
          <cell r="K157">
            <v>0</v>
          </cell>
        </row>
        <row r="158">
          <cell r="J158">
            <v>2</v>
          </cell>
          <cell r="K158">
            <v>0</v>
          </cell>
        </row>
        <row r="159">
          <cell r="J159">
            <v>0</v>
          </cell>
          <cell r="K159">
            <v>4</v>
          </cell>
        </row>
        <row r="160">
          <cell r="J160">
            <v>0</v>
          </cell>
          <cell r="K160">
            <v>0</v>
          </cell>
        </row>
        <row r="161">
          <cell r="J161">
            <v>0</v>
          </cell>
          <cell r="K161">
            <v>25</v>
          </cell>
        </row>
        <row r="162">
          <cell r="J162">
            <v>0</v>
          </cell>
          <cell r="K162">
            <v>0</v>
          </cell>
        </row>
        <row r="163">
          <cell r="J163">
            <v>0</v>
          </cell>
          <cell r="K163">
            <v>0</v>
          </cell>
        </row>
        <row r="164">
          <cell r="J164">
            <v>0</v>
          </cell>
          <cell r="K164">
            <v>0</v>
          </cell>
        </row>
        <row r="165">
          <cell r="J165">
            <v>9</v>
          </cell>
          <cell r="K165">
            <v>5</v>
          </cell>
        </row>
        <row r="166"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3</v>
          </cell>
          <cell r="K170">
            <v>3</v>
          </cell>
        </row>
        <row r="171">
          <cell r="J171">
            <v>0</v>
          </cell>
          <cell r="K171">
            <v>0</v>
          </cell>
        </row>
        <row r="172">
          <cell r="J172">
            <v>0</v>
          </cell>
          <cell r="K172">
            <v>0</v>
          </cell>
        </row>
        <row r="173">
          <cell r="J173">
            <v>6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J196">
            <v>0</v>
          </cell>
          <cell r="K196">
            <v>0</v>
          </cell>
        </row>
        <row r="197">
          <cell r="J197">
            <v>0</v>
          </cell>
          <cell r="K197">
            <v>0</v>
          </cell>
        </row>
        <row r="198"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3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180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12</v>
          </cell>
          <cell r="K210">
            <v>0</v>
          </cell>
        </row>
        <row r="211">
          <cell r="J211">
            <v>0</v>
          </cell>
          <cell r="K211">
            <v>0</v>
          </cell>
        </row>
        <row r="212">
          <cell r="J212">
            <v>21</v>
          </cell>
          <cell r="K212">
            <v>0</v>
          </cell>
        </row>
        <row r="214">
          <cell r="J214">
            <v>0</v>
          </cell>
          <cell r="K214">
            <v>0</v>
          </cell>
        </row>
        <row r="215">
          <cell r="J215">
            <v>5</v>
          </cell>
          <cell r="K215">
            <v>0</v>
          </cell>
        </row>
        <row r="216"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12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39">
          <cell r="J239">
            <v>3</v>
          </cell>
          <cell r="K239">
            <v>0</v>
          </cell>
        </row>
        <row r="240"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4">
          <cell r="J244">
            <v>0</v>
          </cell>
          <cell r="K244">
            <v>0</v>
          </cell>
        </row>
        <row r="245">
          <cell r="J245">
            <v>17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12</v>
          </cell>
          <cell r="K247">
            <v>0</v>
          </cell>
        </row>
        <row r="248">
          <cell r="J248">
            <v>0</v>
          </cell>
          <cell r="K248">
            <v>76</v>
          </cell>
        </row>
        <row r="249">
          <cell r="J249">
            <v>32</v>
          </cell>
          <cell r="K249">
            <v>51</v>
          </cell>
        </row>
        <row r="250">
          <cell r="J250">
            <v>0</v>
          </cell>
          <cell r="K250">
            <v>0</v>
          </cell>
        </row>
        <row r="251">
          <cell r="J251">
            <v>0</v>
          </cell>
          <cell r="K251">
            <v>95</v>
          </cell>
        </row>
        <row r="252">
          <cell r="J252">
            <v>0</v>
          </cell>
          <cell r="K252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0</v>
          </cell>
          <cell r="K255">
            <v>43</v>
          </cell>
        </row>
        <row r="256">
          <cell r="J256">
            <v>13</v>
          </cell>
          <cell r="K256">
            <v>150</v>
          </cell>
        </row>
        <row r="257">
          <cell r="J257">
            <v>0</v>
          </cell>
          <cell r="K257">
            <v>130</v>
          </cell>
        </row>
        <row r="259">
          <cell r="J259">
            <v>0</v>
          </cell>
          <cell r="K259">
            <v>0</v>
          </cell>
        </row>
        <row r="260">
          <cell r="J260">
            <v>0</v>
          </cell>
          <cell r="K260">
            <v>105</v>
          </cell>
        </row>
        <row r="261">
          <cell r="J261">
            <v>0</v>
          </cell>
          <cell r="K261">
            <v>300</v>
          </cell>
        </row>
        <row r="262">
          <cell r="J262">
            <v>24</v>
          </cell>
          <cell r="K262">
            <v>0</v>
          </cell>
        </row>
        <row r="263">
          <cell r="J263">
            <v>37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84">
          <cell r="J284">
            <v>0</v>
          </cell>
          <cell r="K284">
            <v>0</v>
          </cell>
        </row>
        <row r="285">
          <cell r="J285">
            <v>0</v>
          </cell>
          <cell r="K285">
            <v>0</v>
          </cell>
        </row>
        <row r="286">
          <cell r="J286">
            <v>0</v>
          </cell>
          <cell r="K286">
            <v>0</v>
          </cell>
        </row>
        <row r="287">
          <cell r="J287">
            <v>0</v>
          </cell>
          <cell r="K287">
            <v>0</v>
          </cell>
        </row>
        <row r="288">
          <cell r="J288">
            <v>0</v>
          </cell>
          <cell r="K288">
            <v>0</v>
          </cell>
        </row>
        <row r="289">
          <cell r="J289">
            <v>0</v>
          </cell>
          <cell r="K289">
            <v>0</v>
          </cell>
        </row>
        <row r="290">
          <cell r="J290">
            <v>7.8</v>
          </cell>
          <cell r="K290">
            <v>0</v>
          </cell>
        </row>
        <row r="291">
          <cell r="J291">
            <v>0</v>
          </cell>
          <cell r="K291">
            <v>0</v>
          </cell>
        </row>
        <row r="292">
          <cell r="J292">
            <v>1.5</v>
          </cell>
          <cell r="K292">
            <v>10</v>
          </cell>
        </row>
        <row r="293">
          <cell r="J293">
            <v>8</v>
          </cell>
          <cell r="K293">
            <v>8.25</v>
          </cell>
        </row>
        <row r="294">
          <cell r="J294">
            <v>5</v>
          </cell>
          <cell r="K294">
            <v>6</v>
          </cell>
        </row>
        <row r="295">
          <cell r="J295">
            <v>0</v>
          </cell>
          <cell r="K295">
            <v>0</v>
          </cell>
        </row>
        <row r="296">
          <cell r="J296">
            <v>5</v>
          </cell>
          <cell r="K296">
            <v>70</v>
          </cell>
        </row>
        <row r="297">
          <cell r="J297">
            <v>0</v>
          </cell>
          <cell r="K297">
            <v>0</v>
          </cell>
        </row>
        <row r="298">
          <cell r="J298">
            <v>0</v>
          </cell>
          <cell r="K298">
            <v>0</v>
          </cell>
        </row>
        <row r="299">
          <cell r="J299">
            <v>0</v>
          </cell>
          <cell r="K299">
            <v>0</v>
          </cell>
        </row>
        <row r="300">
          <cell r="J300">
            <v>8</v>
          </cell>
          <cell r="K300">
            <v>21</v>
          </cell>
        </row>
        <row r="301">
          <cell r="J301">
            <v>2</v>
          </cell>
          <cell r="K301">
            <v>16</v>
          </cell>
        </row>
        <row r="302">
          <cell r="J302">
            <v>8</v>
          </cell>
          <cell r="K302">
            <v>10.5</v>
          </cell>
        </row>
        <row r="304">
          <cell r="J304">
            <v>0</v>
          </cell>
          <cell r="K304">
            <v>0</v>
          </cell>
        </row>
        <row r="305">
          <cell r="J305">
            <v>17.5</v>
          </cell>
          <cell r="K305">
            <v>6</v>
          </cell>
        </row>
        <row r="306">
          <cell r="J306">
            <v>2</v>
          </cell>
          <cell r="K306">
            <v>2</v>
          </cell>
        </row>
        <row r="307">
          <cell r="J307">
            <v>0</v>
          </cell>
          <cell r="K307">
            <v>0</v>
          </cell>
        </row>
        <row r="308">
          <cell r="J308">
            <v>38</v>
          </cell>
          <cell r="K308">
            <v>0</v>
          </cell>
        </row>
        <row r="309">
          <cell r="J309">
            <v>0</v>
          </cell>
          <cell r="K309">
            <v>0</v>
          </cell>
        </row>
        <row r="329">
          <cell r="J329">
            <v>0</v>
          </cell>
          <cell r="K329">
            <v>0</v>
          </cell>
        </row>
        <row r="330">
          <cell r="J330">
            <v>0</v>
          </cell>
          <cell r="K330">
            <v>0</v>
          </cell>
        </row>
        <row r="331">
          <cell r="J331">
            <v>0</v>
          </cell>
          <cell r="K331">
            <v>0</v>
          </cell>
        </row>
        <row r="332">
          <cell r="J332">
            <v>0</v>
          </cell>
          <cell r="K332">
            <v>0</v>
          </cell>
        </row>
        <row r="333">
          <cell r="J333">
            <v>0</v>
          </cell>
          <cell r="K333">
            <v>0</v>
          </cell>
        </row>
        <row r="334">
          <cell r="J334">
            <v>0</v>
          </cell>
          <cell r="K334">
            <v>0</v>
          </cell>
        </row>
        <row r="335">
          <cell r="J335">
            <v>0</v>
          </cell>
          <cell r="K335">
            <v>0</v>
          </cell>
        </row>
        <row r="336">
          <cell r="J336">
            <v>0</v>
          </cell>
          <cell r="K336">
            <v>0</v>
          </cell>
        </row>
        <row r="337">
          <cell r="J337">
            <v>9</v>
          </cell>
          <cell r="K337">
            <v>0</v>
          </cell>
        </row>
        <row r="338">
          <cell r="J338">
            <v>0</v>
          </cell>
          <cell r="K338">
            <v>0</v>
          </cell>
        </row>
        <row r="339">
          <cell r="J339">
            <v>0</v>
          </cell>
          <cell r="K339">
            <v>0</v>
          </cell>
        </row>
        <row r="340">
          <cell r="J340">
            <v>0</v>
          </cell>
          <cell r="K340">
            <v>0</v>
          </cell>
        </row>
        <row r="341">
          <cell r="J341">
            <v>10</v>
          </cell>
          <cell r="K341">
            <v>40</v>
          </cell>
        </row>
        <row r="342">
          <cell r="J342">
            <v>0</v>
          </cell>
          <cell r="K342">
            <v>0</v>
          </cell>
        </row>
        <row r="343">
          <cell r="J343">
            <v>0</v>
          </cell>
          <cell r="K343">
            <v>0</v>
          </cell>
        </row>
        <row r="344">
          <cell r="J344">
            <v>0</v>
          </cell>
          <cell r="K344">
            <v>0</v>
          </cell>
        </row>
        <row r="345">
          <cell r="J345">
            <v>100</v>
          </cell>
          <cell r="K345">
            <v>100</v>
          </cell>
        </row>
        <row r="346">
          <cell r="J346">
            <v>25</v>
          </cell>
          <cell r="K346">
            <v>25</v>
          </cell>
        </row>
        <row r="347">
          <cell r="J347">
            <v>40</v>
          </cell>
          <cell r="K347">
            <v>60</v>
          </cell>
        </row>
        <row r="349">
          <cell r="J349">
            <v>0</v>
          </cell>
          <cell r="K349">
            <v>0</v>
          </cell>
        </row>
        <row r="350">
          <cell r="J350">
            <v>0</v>
          </cell>
          <cell r="K350">
            <v>120</v>
          </cell>
        </row>
        <row r="351">
          <cell r="J351">
            <v>0</v>
          </cell>
          <cell r="K351">
            <v>0</v>
          </cell>
        </row>
        <row r="352">
          <cell r="J352">
            <v>0</v>
          </cell>
          <cell r="K352">
            <v>0</v>
          </cell>
        </row>
        <row r="353">
          <cell r="J353">
            <v>0</v>
          </cell>
          <cell r="K353">
            <v>0</v>
          </cell>
        </row>
        <row r="354">
          <cell r="J354">
            <v>0</v>
          </cell>
          <cell r="K354">
            <v>0</v>
          </cell>
        </row>
        <row r="374">
          <cell r="J374">
            <v>12</v>
          </cell>
          <cell r="K374">
            <v>0</v>
          </cell>
        </row>
        <row r="375">
          <cell r="J375">
            <v>0</v>
          </cell>
          <cell r="K375">
            <v>0</v>
          </cell>
        </row>
        <row r="376">
          <cell r="J376">
            <v>0</v>
          </cell>
          <cell r="K376">
            <v>0</v>
          </cell>
        </row>
        <row r="377">
          <cell r="J377">
            <v>0</v>
          </cell>
          <cell r="K377">
            <v>0</v>
          </cell>
        </row>
        <row r="378">
          <cell r="J378">
            <v>0</v>
          </cell>
          <cell r="K378">
            <v>0</v>
          </cell>
        </row>
        <row r="379">
          <cell r="J379">
            <v>0</v>
          </cell>
          <cell r="K379">
            <v>0</v>
          </cell>
        </row>
        <row r="380">
          <cell r="J380">
            <v>15</v>
          </cell>
          <cell r="K380">
            <v>0</v>
          </cell>
        </row>
        <row r="381">
          <cell r="J381">
            <v>0</v>
          </cell>
          <cell r="K381">
            <v>0</v>
          </cell>
        </row>
        <row r="382">
          <cell r="J382">
            <v>16</v>
          </cell>
          <cell r="K382">
            <v>0</v>
          </cell>
        </row>
        <row r="383">
          <cell r="J383">
            <v>8</v>
          </cell>
          <cell r="K383">
            <v>0</v>
          </cell>
        </row>
        <row r="384">
          <cell r="J384">
            <v>0</v>
          </cell>
          <cell r="K384">
            <v>6</v>
          </cell>
        </row>
        <row r="385">
          <cell r="J385">
            <v>0</v>
          </cell>
          <cell r="K385">
            <v>5</v>
          </cell>
        </row>
        <row r="386">
          <cell r="J386">
            <v>0</v>
          </cell>
          <cell r="K386">
            <v>8</v>
          </cell>
        </row>
        <row r="387">
          <cell r="J387">
            <v>0</v>
          </cell>
          <cell r="K387">
            <v>0</v>
          </cell>
        </row>
        <row r="388">
          <cell r="J388">
            <v>0</v>
          </cell>
          <cell r="K388">
            <v>0</v>
          </cell>
        </row>
        <row r="389">
          <cell r="J389">
            <v>0</v>
          </cell>
          <cell r="K389">
            <v>0</v>
          </cell>
        </row>
        <row r="390">
          <cell r="J390">
            <v>0</v>
          </cell>
          <cell r="K390">
            <v>12</v>
          </cell>
        </row>
        <row r="391">
          <cell r="J391">
            <v>9</v>
          </cell>
          <cell r="K391">
            <v>0</v>
          </cell>
        </row>
        <row r="392">
          <cell r="J392">
            <v>10</v>
          </cell>
          <cell r="K392">
            <v>0</v>
          </cell>
        </row>
        <row r="394">
          <cell r="J394">
            <v>0</v>
          </cell>
          <cell r="K394">
            <v>0</v>
          </cell>
        </row>
        <row r="395">
          <cell r="J395">
            <v>4</v>
          </cell>
          <cell r="K395">
            <v>0</v>
          </cell>
        </row>
        <row r="396">
          <cell r="J396">
            <v>0</v>
          </cell>
          <cell r="K396">
            <v>0</v>
          </cell>
        </row>
        <row r="397">
          <cell r="J397">
            <v>0</v>
          </cell>
          <cell r="K397">
            <v>0</v>
          </cell>
        </row>
        <row r="398">
          <cell r="J398">
            <v>0</v>
          </cell>
          <cell r="K398">
            <v>0</v>
          </cell>
        </row>
        <row r="399">
          <cell r="J399">
            <v>0</v>
          </cell>
          <cell r="K399">
            <v>0</v>
          </cell>
        </row>
        <row r="419">
          <cell r="J419">
            <v>0</v>
          </cell>
          <cell r="K419">
            <v>0</v>
          </cell>
        </row>
        <row r="420">
          <cell r="J420">
            <v>0</v>
          </cell>
          <cell r="K420">
            <v>0</v>
          </cell>
        </row>
        <row r="421">
          <cell r="J421">
            <v>0</v>
          </cell>
          <cell r="K421">
            <v>0</v>
          </cell>
        </row>
        <row r="422">
          <cell r="J422">
            <v>0</v>
          </cell>
          <cell r="K422">
            <v>0</v>
          </cell>
        </row>
        <row r="423">
          <cell r="J423">
            <v>0</v>
          </cell>
          <cell r="K423">
            <v>0</v>
          </cell>
        </row>
        <row r="424">
          <cell r="J424">
            <v>0</v>
          </cell>
          <cell r="K424">
            <v>0</v>
          </cell>
        </row>
        <row r="425">
          <cell r="J425">
            <v>0</v>
          </cell>
          <cell r="K425">
            <v>0</v>
          </cell>
        </row>
        <row r="426">
          <cell r="J426">
            <v>0</v>
          </cell>
          <cell r="K426">
            <v>0</v>
          </cell>
        </row>
        <row r="427">
          <cell r="J427">
            <v>12</v>
          </cell>
          <cell r="K427">
            <v>0</v>
          </cell>
        </row>
        <row r="428">
          <cell r="J428">
            <v>0</v>
          </cell>
          <cell r="K428">
            <v>0</v>
          </cell>
        </row>
        <row r="429">
          <cell r="J429">
            <v>0</v>
          </cell>
          <cell r="K429">
            <v>0</v>
          </cell>
        </row>
        <row r="430">
          <cell r="J430">
            <v>0</v>
          </cell>
          <cell r="K430">
            <v>0</v>
          </cell>
        </row>
        <row r="431">
          <cell r="J431">
            <v>0</v>
          </cell>
          <cell r="K431">
            <v>12</v>
          </cell>
        </row>
        <row r="432">
          <cell r="J432">
            <v>0</v>
          </cell>
          <cell r="K432">
            <v>0</v>
          </cell>
        </row>
        <row r="433">
          <cell r="J433">
            <v>0</v>
          </cell>
          <cell r="K433">
            <v>0</v>
          </cell>
        </row>
        <row r="434">
          <cell r="J434">
            <v>0</v>
          </cell>
          <cell r="K434">
            <v>0</v>
          </cell>
        </row>
        <row r="435">
          <cell r="J435">
            <v>0</v>
          </cell>
          <cell r="K435">
            <v>0</v>
          </cell>
        </row>
        <row r="436">
          <cell r="J436">
            <v>10</v>
          </cell>
          <cell r="K436">
            <v>0</v>
          </cell>
        </row>
        <row r="437">
          <cell r="J437">
            <v>0</v>
          </cell>
          <cell r="K437">
            <v>0</v>
          </cell>
        </row>
        <row r="439">
          <cell r="J439">
            <v>0</v>
          </cell>
          <cell r="K439">
            <v>0</v>
          </cell>
        </row>
        <row r="440">
          <cell r="J440">
            <v>0</v>
          </cell>
          <cell r="K440">
            <v>0</v>
          </cell>
        </row>
        <row r="441">
          <cell r="J441">
            <v>0</v>
          </cell>
          <cell r="K441">
            <v>0</v>
          </cell>
        </row>
        <row r="442">
          <cell r="J442">
            <v>0</v>
          </cell>
          <cell r="K442">
            <v>0</v>
          </cell>
        </row>
        <row r="443">
          <cell r="J443">
            <v>0</v>
          </cell>
          <cell r="K443">
            <v>0</v>
          </cell>
        </row>
        <row r="444">
          <cell r="J444">
            <v>0</v>
          </cell>
          <cell r="K444">
            <v>0</v>
          </cell>
        </row>
        <row r="464">
          <cell r="J464">
            <v>0</v>
          </cell>
          <cell r="K464">
            <v>0</v>
          </cell>
        </row>
        <row r="465">
          <cell r="J465">
            <v>0</v>
          </cell>
          <cell r="K465">
            <v>0</v>
          </cell>
        </row>
        <row r="466">
          <cell r="J466">
            <v>0</v>
          </cell>
          <cell r="K466">
            <v>0</v>
          </cell>
        </row>
        <row r="467">
          <cell r="J467">
            <v>0</v>
          </cell>
          <cell r="K467">
            <v>0</v>
          </cell>
        </row>
        <row r="468">
          <cell r="J468">
            <v>0</v>
          </cell>
          <cell r="K468">
            <v>0</v>
          </cell>
        </row>
        <row r="469">
          <cell r="J469">
            <v>0</v>
          </cell>
          <cell r="K469">
            <v>0</v>
          </cell>
        </row>
        <row r="470">
          <cell r="J470">
            <v>0</v>
          </cell>
          <cell r="K470">
            <v>0</v>
          </cell>
        </row>
        <row r="471">
          <cell r="J471">
            <v>0</v>
          </cell>
          <cell r="K471">
            <v>0</v>
          </cell>
        </row>
        <row r="472">
          <cell r="J472">
            <v>0</v>
          </cell>
          <cell r="K472">
            <v>0</v>
          </cell>
        </row>
        <row r="473">
          <cell r="J473">
            <v>0</v>
          </cell>
          <cell r="K473">
            <v>0</v>
          </cell>
        </row>
        <row r="474">
          <cell r="J474">
            <v>0</v>
          </cell>
          <cell r="K474">
            <v>0</v>
          </cell>
        </row>
        <row r="475">
          <cell r="J475">
            <v>0</v>
          </cell>
          <cell r="K475">
            <v>0</v>
          </cell>
        </row>
        <row r="476">
          <cell r="J476">
            <v>10</v>
          </cell>
          <cell r="K476">
            <v>0</v>
          </cell>
        </row>
        <row r="477">
          <cell r="J477">
            <v>0</v>
          </cell>
          <cell r="K477">
            <v>0</v>
          </cell>
        </row>
        <row r="478">
          <cell r="J478">
            <v>0</v>
          </cell>
          <cell r="K478">
            <v>0</v>
          </cell>
        </row>
        <row r="479">
          <cell r="J479">
            <v>0</v>
          </cell>
          <cell r="K479">
            <v>0</v>
          </cell>
        </row>
        <row r="480">
          <cell r="J480">
            <v>0</v>
          </cell>
          <cell r="K480">
            <v>0</v>
          </cell>
        </row>
        <row r="481">
          <cell r="J481">
            <v>3</v>
          </cell>
          <cell r="K481">
            <v>0</v>
          </cell>
        </row>
        <row r="482">
          <cell r="J482">
            <v>0</v>
          </cell>
          <cell r="K482">
            <v>0</v>
          </cell>
        </row>
        <row r="484">
          <cell r="J484">
            <v>0</v>
          </cell>
          <cell r="K484">
            <v>0</v>
          </cell>
        </row>
        <row r="485">
          <cell r="J485">
            <v>5</v>
          </cell>
          <cell r="K485">
            <v>0</v>
          </cell>
        </row>
        <row r="486">
          <cell r="J486">
            <v>0</v>
          </cell>
          <cell r="K486">
            <v>0</v>
          </cell>
        </row>
        <row r="487">
          <cell r="J487">
            <v>0</v>
          </cell>
          <cell r="K487">
            <v>0</v>
          </cell>
        </row>
        <row r="488">
          <cell r="J488">
            <v>0</v>
          </cell>
          <cell r="K488">
            <v>0</v>
          </cell>
        </row>
        <row r="489">
          <cell r="J489">
            <v>0</v>
          </cell>
          <cell r="K489">
            <v>0</v>
          </cell>
        </row>
        <row r="509">
          <cell r="J509">
            <v>0</v>
          </cell>
          <cell r="K509">
            <v>0</v>
          </cell>
        </row>
        <row r="510">
          <cell r="J510">
            <v>0</v>
          </cell>
          <cell r="K510">
            <v>0</v>
          </cell>
        </row>
        <row r="511">
          <cell r="J511">
            <v>0</v>
          </cell>
          <cell r="K511">
            <v>0</v>
          </cell>
        </row>
        <row r="512">
          <cell r="J512">
            <v>0</v>
          </cell>
          <cell r="K512">
            <v>0</v>
          </cell>
        </row>
        <row r="513">
          <cell r="J513">
            <v>0</v>
          </cell>
          <cell r="K513">
            <v>0</v>
          </cell>
        </row>
        <row r="514">
          <cell r="J514">
            <v>0</v>
          </cell>
          <cell r="K514">
            <v>0</v>
          </cell>
        </row>
        <row r="515">
          <cell r="J515">
            <v>3</v>
          </cell>
          <cell r="K515">
            <v>0</v>
          </cell>
        </row>
        <row r="516">
          <cell r="J516">
            <v>0</v>
          </cell>
          <cell r="K516">
            <v>0</v>
          </cell>
        </row>
        <row r="517">
          <cell r="J517">
            <v>0</v>
          </cell>
          <cell r="K517">
            <v>0</v>
          </cell>
        </row>
        <row r="518">
          <cell r="J518">
            <v>0</v>
          </cell>
          <cell r="K518">
            <v>0</v>
          </cell>
        </row>
        <row r="519">
          <cell r="J519">
            <v>0</v>
          </cell>
          <cell r="K519">
            <v>0</v>
          </cell>
        </row>
        <row r="520">
          <cell r="J520">
            <v>0</v>
          </cell>
          <cell r="K520">
            <v>0</v>
          </cell>
        </row>
        <row r="521">
          <cell r="J521">
            <v>5</v>
          </cell>
          <cell r="K521">
            <v>40</v>
          </cell>
        </row>
        <row r="522">
          <cell r="J522">
            <v>0</v>
          </cell>
          <cell r="K522">
            <v>0</v>
          </cell>
        </row>
        <row r="523">
          <cell r="J523">
            <v>0</v>
          </cell>
          <cell r="K523">
            <v>0</v>
          </cell>
        </row>
        <row r="524">
          <cell r="J524">
            <v>0</v>
          </cell>
          <cell r="K524">
            <v>0</v>
          </cell>
        </row>
        <row r="525">
          <cell r="J525">
            <v>5</v>
          </cell>
          <cell r="K525">
            <v>3</v>
          </cell>
        </row>
        <row r="526">
          <cell r="J526">
            <v>0</v>
          </cell>
          <cell r="K526">
            <v>4</v>
          </cell>
        </row>
        <row r="527">
          <cell r="J527">
            <v>2.5</v>
          </cell>
          <cell r="K527">
            <v>0</v>
          </cell>
        </row>
        <row r="529">
          <cell r="J529">
            <v>0</v>
          </cell>
          <cell r="K529">
            <v>0</v>
          </cell>
        </row>
        <row r="530">
          <cell r="J530">
            <v>6</v>
          </cell>
          <cell r="K530">
            <v>0</v>
          </cell>
        </row>
        <row r="531">
          <cell r="J531">
            <v>0</v>
          </cell>
          <cell r="K531">
            <v>0</v>
          </cell>
        </row>
        <row r="532">
          <cell r="J532">
            <v>0</v>
          </cell>
          <cell r="K532">
            <v>0</v>
          </cell>
        </row>
        <row r="533">
          <cell r="J533">
            <v>0</v>
          </cell>
          <cell r="K533">
            <v>0</v>
          </cell>
        </row>
        <row r="534">
          <cell r="J534">
            <v>0</v>
          </cell>
          <cell r="K534">
            <v>0</v>
          </cell>
        </row>
        <row r="554">
          <cell r="J554">
            <v>0</v>
          </cell>
          <cell r="K554">
            <v>0</v>
          </cell>
        </row>
        <row r="555">
          <cell r="J555">
            <v>0</v>
          </cell>
          <cell r="K555">
            <v>0</v>
          </cell>
        </row>
        <row r="556">
          <cell r="J556">
            <v>0</v>
          </cell>
          <cell r="K556">
            <v>0</v>
          </cell>
        </row>
        <row r="557">
          <cell r="J557">
            <v>0</v>
          </cell>
          <cell r="K557">
            <v>0</v>
          </cell>
        </row>
        <row r="558">
          <cell r="J558">
            <v>0</v>
          </cell>
          <cell r="K558">
            <v>0</v>
          </cell>
        </row>
        <row r="559">
          <cell r="J559">
            <v>0</v>
          </cell>
          <cell r="K559">
            <v>0</v>
          </cell>
        </row>
        <row r="560">
          <cell r="J560">
            <v>24</v>
          </cell>
          <cell r="K560">
            <v>0</v>
          </cell>
        </row>
        <row r="561">
          <cell r="J561">
            <v>0</v>
          </cell>
          <cell r="K561">
            <v>0</v>
          </cell>
        </row>
        <row r="562">
          <cell r="J562">
            <v>5</v>
          </cell>
          <cell r="K562">
            <v>18</v>
          </cell>
        </row>
        <row r="563">
          <cell r="J563">
            <v>2.5</v>
          </cell>
          <cell r="K563">
            <v>10</v>
          </cell>
        </row>
        <row r="564">
          <cell r="J564">
            <v>0</v>
          </cell>
          <cell r="K564">
            <v>4.5</v>
          </cell>
        </row>
        <row r="565">
          <cell r="J565">
            <v>0</v>
          </cell>
          <cell r="K565">
            <v>12</v>
          </cell>
        </row>
        <row r="566">
          <cell r="J566">
            <v>30</v>
          </cell>
          <cell r="K566">
            <v>12</v>
          </cell>
        </row>
        <row r="567">
          <cell r="J567">
            <v>0</v>
          </cell>
          <cell r="K567">
            <v>0</v>
          </cell>
        </row>
        <row r="568">
          <cell r="J568">
            <v>0</v>
          </cell>
          <cell r="K568">
            <v>0</v>
          </cell>
        </row>
        <row r="569">
          <cell r="J569">
            <v>0</v>
          </cell>
          <cell r="K569">
            <v>0</v>
          </cell>
        </row>
        <row r="570">
          <cell r="J570">
            <v>6</v>
          </cell>
          <cell r="K570">
            <v>120</v>
          </cell>
        </row>
        <row r="571">
          <cell r="J571">
            <v>8</v>
          </cell>
          <cell r="K571">
            <v>14</v>
          </cell>
        </row>
        <row r="572">
          <cell r="J572">
            <v>8</v>
          </cell>
          <cell r="K572">
            <v>40</v>
          </cell>
        </row>
        <row r="574">
          <cell r="J574">
            <v>0</v>
          </cell>
          <cell r="K574">
            <v>0</v>
          </cell>
        </row>
        <row r="575">
          <cell r="J575">
            <v>9</v>
          </cell>
          <cell r="K575">
            <v>30</v>
          </cell>
        </row>
        <row r="576">
          <cell r="J576">
            <v>0</v>
          </cell>
          <cell r="K576">
            <v>2</v>
          </cell>
        </row>
        <row r="577">
          <cell r="J577">
            <v>0</v>
          </cell>
          <cell r="K577">
            <v>0</v>
          </cell>
        </row>
        <row r="578">
          <cell r="J578">
            <v>0</v>
          </cell>
          <cell r="K578">
            <v>0</v>
          </cell>
        </row>
        <row r="579">
          <cell r="J579">
            <v>0</v>
          </cell>
          <cell r="K579">
            <v>0</v>
          </cell>
        </row>
        <row r="599">
          <cell r="J599">
            <v>0</v>
          </cell>
          <cell r="K599">
            <v>0</v>
          </cell>
        </row>
        <row r="600">
          <cell r="J600">
            <v>0</v>
          </cell>
          <cell r="K600">
            <v>0</v>
          </cell>
        </row>
        <row r="601">
          <cell r="J601">
            <v>0</v>
          </cell>
          <cell r="K601">
            <v>0</v>
          </cell>
        </row>
        <row r="602">
          <cell r="J602">
            <v>0</v>
          </cell>
          <cell r="K602">
            <v>0</v>
          </cell>
        </row>
        <row r="603">
          <cell r="J603">
            <v>0</v>
          </cell>
          <cell r="K603">
            <v>0</v>
          </cell>
        </row>
        <row r="604">
          <cell r="J604">
            <v>0</v>
          </cell>
          <cell r="K604">
            <v>0</v>
          </cell>
        </row>
        <row r="605">
          <cell r="J605">
            <v>15</v>
          </cell>
          <cell r="K605">
            <v>0</v>
          </cell>
        </row>
        <row r="606">
          <cell r="J606">
            <v>0</v>
          </cell>
          <cell r="K606">
            <v>0</v>
          </cell>
        </row>
        <row r="607">
          <cell r="J607">
            <v>10</v>
          </cell>
          <cell r="K607">
            <v>0</v>
          </cell>
        </row>
        <row r="608">
          <cell r="J608">
            <v>0</v>
          </cell>
          <cell r="K608">
            <v>0</v>
          </cell>
        </row>
        <row r="609">
          <cell r="J609">
            <v>0</v>
          </cell>
          <cell r="K609">
            <v>0</v>
          </cell>
        </row>
        <row r="610">
          <cell r="J610">
            <v>0</v>
          </cell>
          <cell r="K610">
            <v>0</v>
          </cell>
        </row>
        <row r="611">
          <cell r="J611">
            <v>5</v>
          </cell>
          <cell r="K611">
            <v>30</v>
          </cell>
        </row>
        <row r="612">
          <cell r="J612">
            <v>0</v>
          </cell>
          <cell r="K612">
            <v>0</v>
          </cell>
        </row>
        <row r="613">
          <cell r="J613">
            <v>0</v>
          </cell>
          <cell r="K613">
            <v>0</v>
          </cell>
        </row>
        <row r="614">
          <cell r="J614">
            <v>0</v>
          </cell>
          <cell r="K614">
            <v>0</v>
          </cell>
        </row>
        <row r="615">
          <cell r="J615">
            <v>3</v>
          </cell>
          <cell r="K615">
            <v>15</v>
          </cell>
        </row>
        <row r="616">
          <cell r="J616">
            <v>8</v>
          </cell>
          <cell r="K616">
            <v>0</v>
          </cell>
        </row>
        <row r="617">
          <cell r="J617">
            <v>30</v>
          </cell>
          <cell r="K617">
            <v>100</v>
          </cell>
        </row>
        <row r="619">
          <cell r="J619">
            <v>0</v>
          </cell>
          <cell r="K619">
            <v>0</v>
          </cell>
        </row>
        <row r="620">
          <cell r="J620">
            <v>0</v>
          </cell>
          <cell r="K620">
            <v>35</v>
          </cell>
        </row>
        <row r="621">
          <cell r="J621">
            <v>0</v>
          </cell>
          <cell r="K621">
            <v>5</v>
          </cell>
        </row>
        <row r="622">
          <cell r="J622">
            <v>0</v>
          </cell>
          <cell r="K622">
            <v>0</v>
          </cell>
        </row>
        <row r="623">
          <cell r="J623">
            <v>40</v>
          </cell>
          <cell r="K623">
            <v>0</v>
          </cell>
        </row>
        <row r="624">
          <cell r="J624">
            <v>0</v>
          </cell>
          <cell r="K624">
            <v>0</v>
          </cell>
        </row>
        <row r="644">
          <cell r="J644">
            <v>0</v>
          </cell>
          <cell r="K644">
            <v>0</v>
          </cell>
        </row>
        <row r="645">
          <cell r="J645">
            <v>0</v>
          </cell>
          <cell r="K645">
            <v>0</v>
          </cell>
        </row>
        <row r="646">
          <cell r="J646">
            <v>0</v>
          </cell>
          <cell r="K646">
            <v>0</v>
          </cell>
        </row>
        <row r="647">
          <cell r="J647">
            <v>0</v>
          </cell>
          <cell r="K647">
            <v>0</v>
          </cell>
        </row>
        <row r="648">
          <cell r="J648">
            <v>0</v>
          </cell>
          <cell r="K648">
            <v>0</v>
          </cell>
        </row>
        <row r="649">
          <cell r="J649">
            <v>0</v>
          </cell>
          <cell r="K649">
            <v>0</v>
          </cell>
        </row>
        <row r="650">
          <cell r="J650">
            <v>0</v>
          </cell>
          <cell r="K650">
            <v>0</v>
          </cell>
        </row>
        <row r="651">
          <cell r="J651">
            <v>0</v>
          </cell>
          <cell r="K651">
            <v>0</v>
          </cell>
        </row>
        <row r="652">
          <cell r="J652">
            <v>4</v>
          </cell>
          <cell r="K652">
            <v>0</v>
          </cell>
        </row>
        <row r="653">
          <cell r="J653">
            <v>0</v>
          </cell>
          <cell r="K653">
            <v>0</v>
          </cell>
        </row>
        <row r="654">
          <cell r="J654">
            <v>0</v>
          </cell>
          <cell r="K654">
            <v>0</v>
          </cell>
        </row>
        <row r="655">
          <cell r="J655">
            <v>0</v>
          </cell>
          <cell r="K655">
            <v>0</v>
          </cell>
        </row>
        <row r="656">
          <cell r="J656">
            <v>0</v>
          </cell>
          <cell r="K656">
            <v>8</v>
          </cell>
        </row>
        <row r="657">
          <cell r="J657">
            <v>0</v>
          </cell>
          <cell r="K657">
            <v>0</v>
          </cell>
        </row>
        <row r="658">
          <cell r="J658">
            <v>0</v>
          </cell>
          <cell r="K658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4</v>
          </cell>
          <cell r="K660">
            <v>0</v>
          </cell>
        </row>
        <row r="661">
          <cell r="J661">
            <v>4</v>
          </cell>
          <cell r="K661">
            <v>0</v>
          </cell>
        </row>
        <row r="662">
          <cell r="J662">
            <v>0</v>
          </cell>
          <cell r="K662">
            <v>2</v>
          </cell>
        </row>
        <row r="664">
          <cell r="J664">
            <v>0</v>
          </cell>
          <cell r="K664">
            <v>0</v>
          </cell>
        </row>
        <row r="665">
          <cell r="J665">
            <v>2</v>
          </cell>
          <cell r="K665">
            <v>0</v>
          </cell>
        </row>
        <row r="666">
          <cell r="J666">
            <v>0</v>
          </cell>
          <cell r="K666">
            <v>0</v>
          </cell>
        </row>
        <row r="667">
          <cell r="J667">
            <v>0</v>
          </cell>
          <cell r="K667">
            <v>0</v>
          </cell>
        </row>
        <row r="668">
          <cell r="J668">
            <v>4</v>
          </cell>
          <cell r="K668">
            <v>0</v>
          </cell>
        </row>
        <row r="669">
          <cell r="J669">
            <v>0</v>
          </cell>
          <cell r="K669">
            <v>0</v>
          </cell>
        </row>
      </sheetData>
      <sheetData sheetId="10"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24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16</v>
          </cell>
        </row>
        <row r="31">
          <cell r="J31">
            <v>0</v>
          </cell>
          <cell r="K31">
            <v>0</v>
          </cell>
        </row>
        <row r="32">
          <cell r="J32">
            <v>0</v>
          </cell>
          <cell r="K32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22</v>
          </cell>
        </row>
        <row r="36">
          <cell r="J36">
            <v>2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0</v>
          </cell>
          <cell r="K62">
            <v>0</v>
          </cell>
        </row>
        <row r="63">
          <cell r="J63">
            <v>0</v>
          </cell>
          <cell r="K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4</v>
          </cell>
          <cell r="K67">
            <v>0</v>
          </cell>
        </row>
        <row r="68">
          <cell r="J68">
            <v>0</v>
          </cell>
          <cell r="K68">
            <v>6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J71">
            <v>16</v>
          </cell>
          <cell r="K71">
            <v>74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6</v>
          </cell>
          <cell r="K75">
            <v>7</v>
          </cell>
        </row>
        <row r="76">
          <cell r="J76">
            <v>35</v>
          </cell>
          <cell r="K76">
            <v>0</v>
          </cell>
        </row>
        <row r="77">
          <cell r="J77">
            <v>18</v>
          </cell>
          <cell r="K77">
            <v>15</v>
          </cell>
        </row>
        <row r="79">
          <cell r="J79">
            <v>0</v>
          </cell>
          <cell r="K79">
            <v>0</v>
          </cell>
        </row>
        <row r="80">
          <cell r="J80">
            <v>15</v>
          </cell>
          <cell r="K80">
            <v>20</v>
          </cell>
        </row>
        <row r="81">
          <cell r="J81">
            <v>16</v>
          </cell>
          <cell r="K81">
            <v>20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20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15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30</v>
          </cell>
          <cell r="K120">
            <v>0</v>
          </cell>
        </row>
        <row r="121">
          <cell r="J121">
            <v>8.5</v>
          </cell>
          <cell r="K121">
            <v>0</v>
          </cell>
        </row>
        <row r="122">
          <cell r="J122">
            <v>40</v>
          </cell>
          <cell r="K122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12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49">
          <cell r="J149">
            <v>0</v>
          </cell>
          <cell r="K149">
            <v>0</v>
          </cell>
        </row>
        <row r="150"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3</v>
          </cell>
          <cell r="K155">
            <v>0</v>
          </cell>
        </row>
        <row r="156">
          <cell r="J156">
            <v>0</v>
          </cell>
          <cell r="K156">
            <v>0</v>
          </cell>
        </row>
        <row r="157">
          <cell r="J157">
            <v>3</v>
          </cell>
          <cell r="K157">
            <v>0</v>
          </cell>
        </row>
        <row r="158">
          <cell r="J158">
            <v>2</v>
          </cell>
          <cell r="K158">
            <v>0</v>
          </cell>
        </row>
        <row r="159">
          <cell r="J159">
            <v>0</v>
          </cell>
          <cell r="K159">
            <v>0</v>
          </cell>
        </row>
        <row r="160">
          <cell r="J160">
            <v>0</v>
          </cell>
          <cell r="K160">
            <v>0</v>
          </cell>
        </row>
        <row r="161">
          <cell r="J161">
            <v>8</v>
          </cell>
          <cell r="K161">
            <v>32</v>
          </cell>
        </row>
        <row r="162">
          <cell r="J162">
            <v>0</v>
          </cell>
          <cell r="K162">
            <v>0</v>
          </cell>
        </row>
        <row r="163">
          <cell r="J163">
            <v>0</v>
          </cell>
          <cell r="K163">
            <v>0</v>
          </cell>
        </row>
        <row r="164">
          <cell r="J164">
            <v>0</v>
          </cell>
          <cell r="K164">
            <v>0</v>
          </cell>
        </row>
        <row r="165">
          <cell r="J165">
            <v>3</v>
          </cell>
          <cell r="K165">
            <v>5</v>
          </cell>
        </row>
        <row r="166">
          <cell r="J166">
            <v>0</v>
          </cell>
          <cell r="K166">
            <v>0</v>
          </cell>
        </row>
        <row r="167">
          <cell r="J167">
            <v>4</v>
          </cell>
          <cell r="K167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6</v>
          </cell>
          <cell r="K170">
            <v>12</v>
          </cell>
        </row>
        <row r="171">
          <cell r="J171">
            <v>5</v>
          </cell>
          <cell r="K171">
            <v>0</v>
          </cell>
        </row>
        <row r="172">
          <cell r="J172">
            <v>0</v>
          </cell>
          <cell r="K172">
            <v>0</v>
          </cell>
        </row>
        <row r="173"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J196">
            <v>0</v>
          </cell>
          <cell r="K196">
            <v>0</v>
          </cell>
        </row>
        <row r="197">
          <cell r="J197">
            <v>0</v>
          </cell>
          <cell r="K197">
            <v>0</v>
          </cell>
        </row>
        <row r="198"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3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4</v>
          </cell>
          <cell r="K206">
            <v>60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0</v>
          </cell>
          <cell r="K210">
            <v>6</v>
          </cell>
        </row>
        <row r="211">
          <cell r="J211">
            <v>0</v>
          </cell>
          <cell r="K211">
            <v>0</v>
          </cell>
        </row>
        <row r="212">
          <cell r="J212">
            <v>9</v>
          </cell>
          <cell r="K212">
            <v>0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3</v>
          </cell>
        </row>
        <row r="216"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39">
          <cell r="J239">
            <v>5</v>
          </cell>
          <cell r="K239">
            <v>0</v>
          </cell>
        </row>
        <row r="240"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4">
          <cell r="J244">
            <v>0</v>
          </cell>
          <cell r="K244">
            <v>0</v>
          </cell>
        </row>
        <row r="245">
          <cell r="J245">
            <v>17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12</v>
          </cell>
          <cell r="K247">
            <v>0</v>
          </cell>
        </row>
        <row r="248">
          <cell r="J248">
            <v>13</v>
          </cell>
          <cell r="K248">
            <v>76</v>
          </cell>
        </row>
        <row r="249">
          <cell r="J249">
            <v>32</v>
          </cell>
          <cell r="K249">
            <v>51</v>
          </cell>
        </row>
        <row r="250">
          <cell r="J250">
            <v>13</v>
          </cell>
          <cell r="K250">
            <v>0</v>
          </cell>
        </row>
        <row r="251">
          <cell r="J251">
            <v>32</v>
          </cell>
          <cell r="K251">
            <v>63</v>
          </cell>
        </row>
        <row r="252">
          <cell r="J252">
            <v>0</v>
          </cell>
          <cell r="K252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18</v>
          </cell>
          <cell r="K255">
            <v>43</v>
          </cell>
        </row>
        <row r="256">
          <cell r="J256">
            <v>39</v>
          </cell>
          <cell r="K256">
            <v>300</v>
          </cell>
        </row>
        <row r="257">
          <cell r="J257">
            <v>75</v>
          </cell>
          <cell r="K257">
            <v>130</v>
          </cell>
        </row>
        <row r="259">
          <cell r="J259">
            <v>0</v>
          </cell>
          <cell r="K259">
            <v>0</v>
          </cell>
        </row>
        <row r="260">
          <cell r="J260">
            <v>58</v>
          </cell>
          <cell r="K260">
            <v>105</v>
          </cell>
        </row>
        <row r="261">
          <cell r="J261">
            <v>26</v>
          </cell>
          <cell r="K261">
            <v>100</v>
          </cell>
        </row>
        <row r="262">
          <cell r="J262">
            <v>24</v>
          </cell>
          <cell r="K262">
            <v>0</v>
          </cell>
        </row>
        <row r="263">
          <cell r="J263">
            <v>37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84">
          <cell r="J284">
            <v>0</v>
          </cell>
          <cell r="K284">
            <v>0</v>
          </cell>
        </row>
        <row r="285">
          <cell r="J285">
            <v>0</v>
          </cell>
          <cell r="K285">
            <v>0</v>
          </cell>
        </row>
        <row r="286">
          <cell r="J286">
            <v>0</v>
          </cell>
          <cell r="K286">
            <v>0</v>
          </cell>
        </row>
        <row r="287">
          <cell r="J287">
            <v>0</v>
          </cell>
          <cell r="K287">
            <v>0</v>
          </cell>
        </row>
        <row r="288">
          <cell r="J288">
            <v>0</v>
          </cell>
          <cell r="K288">
            <v>0</v>
          </cell>
        </row>
        <row r="289">
          <cell r="J289">
            <v>0</v>
          </cell>
          <cell r="K289">
            <v>0</v>
          </cell>
        </row>
        <row r="290">
          <cell r="J290">
            <v>7.6</v>
          </cell>
          <cell r="K290">
            <v>0</v>
          </cell>
        </row>
        <row r="291">
          <cell r="J291">
            <v>0</v>
          </cell>
          <cell r="K291">
            <v>0</v>
          </cell>
        </row>
        <row r="292">
          <cell r="J292">
            <v>9.5</v>
          </cell>
          <cell r="K292">
            <v>2</v>
          </cell>
        </row>
        <row r="293">
          <cell r="J293">
            <v>4</v>
          </cell>
          <cell r="K293">
            <v>6.25</v>
          </cell>
        </row>
        <row r="294">
          <cell r="J294">
            <v>10</v>
          </cell>
          <cell r="K294">
            <v>30</v>
          </cell>
        </row>
        <row r="295">
          <cell r="J295">
            <v>0</v>
          </cell>
          <cell r="K295">
            <v>0</v>
          </cell>
        </row>
        <row r="296">
          <cell r="J296">
            <v>16</v>
          </cell>
          <cell r="K296">
            <v>90</v>
          </cell>
        </row>
        <row r="297">
          <cell r="J297">
            <v>0</v>
          </cell>
          <cell r="K297">
            <v>0</v>
          </cell>
        </row>
        <row r="298">
          <cell r="J298">
            <v>0</v>
          </cell>
          <cell r="K298">
            <v>0</v>
          </cell>
        </row>
        <row r="299">
          <cell r="J299">
            <v>0</v>
          </cell>
          <cell r="K299">
            <v>0</v>
          </cell>
        </row>
        <row r="300">
          <cell r="J300">
            <v>6</v>
          </cell>
          <cell r="K300">
            <v>10</v>
          </cell>
        </row>
        <row r="301">
          <cell r="J301">
            <v>8</v>
          </cell>
          <cell r="K301">
            <v>3</v>
          </cell>
        </row>
        <row r="302">
          <cell r="J302">
            <v>4</v>
          </cell>
          <cell r="K302">
            <v>10.5</v>
          </cell>
        </row>
        <row r="304">
          <cell r="J304">
            <v>0</v>
          </cell>
          <cell r="K304">
            <v>0</v>
          </cell>
        </row>
        <row r="305">
          <cell r="J305">
            <v>7</v>
          </cell>
          <cell r="K305">
            <v>12</v>
          </cell>
        </row>
        <row r="306">
          <cell r="J306">
            <v>2</v>
          </cell>
          <cell r="K306">
            <v>4</v>
          </cell>
        </row>
        <row r="307">
          <cell r="J307">
            <v>0</v>
          </cell>
          <cell r="K307">
            <v>0</v>
          </cell>
        </row>
        <row r="308">
          <cell r="J308">
            <v>40</v>
          </cell>
          <cell r="K308">
            <v>0</v>
          </cell>
        </row>
        <row r="309">
          <cell r="J309">
            <v>0</v>
          </cell>
          <cell r="K309">
            <v>0</v>
          </cell>
        </row>
        <row r="329">
          <cell r="J329">
            <v>0</v>
          </cell>
          <cell r="K329">
            <v>0</v>
          </cell>
        </row>
        <row r="330">
          <cell r="J330">
            <v>0</v>
          </cell>
          <cell r="K330">
            <v>0</v>
          </cell>
        </row>
        <row r="331">
          <cell r="J331">
            <v>0</v>
          </cell>
          <cell r="K331">
            <v>0</v>
          </cell>
        </row>
        <row r="332">
          <cell r="J332">
            <v>0</v>
          </cell>
          <cell r="K332">
            <v>0</v>
          </cell>
        </row>
        <row r="333">
          <cell r="J333">
            <v>0</v>
          </cell>
          <cell r="K333">
            <v>0</v>
          </cell>
        </row>
        <row r="334">
          <cell r="J334">
            <v>0</v>
          </cell>
          <cell r="K334">
            <v>0</v>
          </cell>
        </row>
        <row r="335">
          <cell r="J335">
            <v>0</v>
          </cell>
          <cell r="K335">
            <v>0</v>
          </cell>
        </row>
        <row r="336">
          <cell r="J336">
            <v>0</v>
          </cell>
          <cell r="K336">
            <v>0</v>
          </cell>
        </row>
        <row r="337">
          <cell r="J337">
            <v>3</v>
          </cell>
          <cell r="K337">
            <v>0</v>
          </cell>
        </row>
        <row r="338">
          <cell r="J338">
            <v>0</v>
          </cell>
          <cell r="K338">
            <v>0</v>
          </cell>
        </row>
        <row r="339">
          <cell r="J339">
            <v>0</v>
          </cell>
          <cell r="K339">
            <v>0</v>
          </cell>
        </row>
        <row r="340">
          <cell r="J340">
            <v>0</v>
          </cell>
          <cell r="K340">
            <v>0</v>
          </cell>
        </row>
        <row r="341">
          <cell r="J341">
            <v>0</v>
          </cell>
          <cell r="K341">
            <v>60</v>
          </cell>
        </row>
        <row r="342">
          <cell r="J342">
            <v>0</v>
          </cell>
          <cell r="K342">
            <v>0</v>
          </cell>
        </row>
        <row r="343">
          <cell r="J343">
            <v>0</v>
          </cell>
          <cell r="K343">
            <v>0</v>
          </cell>
        </row>
        <row r="344">
          <cell r="J344">
            <v>0</v>
          </cell>
          <cell r="K344">
            <v>0</v>
          </cell>
        </row>
        <row r="345">
          <cell r="J345">
            <v>50</v>
          </cell>
          <cell r="K345">
            <v>150</v>
          </cell>
        </row>
        <row r="346">
          <cell r="J346">
            <v>50</v>
          </cell>
          <cell r="K346">
            <v>0</v>
          </cell>
        </row>
        <row r="347">
          <cell r="J347">
            <v>50</v>
          </cell>
          <cell r="K347">
            <v>50</v>
          </cell>
        </row>
        <row r="349">
          <cell r="J349">
            <v>0</v>
          </cell>
          <cell r="K349">
            <v>0</v>
          </cell>
        </row>
        <row r="350">
          <cell r="J350">
            <v>0</v>
          </cell>
          <cell r="K350">
            <v>120</v>
          </cell>
        </row>
        <row r="351">
          <cell r="J351">
            <v>0</v>
          </cell>
          <cell r="K351">
            <v>10</v>
          </cell>
        </row>
        <row r="352">
          <cell r="J352">
            <v>0</v>
          </cell>
          <cell r="K352">
            <v>0</v>
          </cell>
        </row>
        <row r="353">
          <cell r="J353">
            <v>0</v>
          </cell>
          <cell r="K353">
            <v>0</v>
          </cell>
        </row>
        <row r="354">
          <cell r="J354">
            <v>0</v>
          </cell>
          <cell r="K354">
            <v>0</v>
          </cell>
        </row>
        <row r="374">
          <cell r="J374">
            <v>3</v>
          </cell>
          <cell r="K374">
            <v>0</v>
          </cell>
        </row>
        <row r="375">
          <cell r="J375">
            <v>0</v>
          </cell>
          <cell r="K375">
            <v>0</v>
          </cell>
        </row>
        <row r="376">
          <cell r="J376">
            <v>0</v>
          </cell>
          <cell r="K376">
            <v>0</v>
          </cell>
        </row>
        <row r="377">
          <cell r="J377">
            <v>0</v>
          </cell>
          <cell r="K377">
            <v>0</v>
          </cell>
        </row>
        <row r="378">
          <cell r="J378">
            <v>0</v>
          </cell>
          <cell r="K378">
            <v>0</v>
          </cell>
        </row>
        <row r="379">
          <cell r="J379">
            <v>0</v>
          </cell>
          <cell r="K379">
            <v>0</v>
          </cell>
        </row>
        <row r="380">
          <cell r="J380">
            <v>9</v>
          </cell>
          <cell r="K380">
            <v>0</v>
          </cell>
        </row>
        <row r="381">
          <cell r="J381">
            <v>0</v>
          </cell>
          <cell r="K381">
            <v>0</v>
          </cell>
        </row>
        <row r="382">
          <cell r="J382">
            <v>16</v>
          </cell>
          <cell r="K382">
            <v>0</v>
          </cell>
        </row>
        <row r="383">
          <cell r="J383">
            <v>0</v>
          </cell>
          <cell r="K383">
            <v>5</v>
          </cell>
        </row>
        <row r="384">
          <cell r="J384">
            <v>0</v>
          </cell>
          <cell r="K384">
            <v>18</v>
          </cell>
        </row>
        <row r="385">
          <cell r="J385">
            <v>0</v>
          </cell>
          <cell r="K385">
            <v>30</v>
          </cell>
        </row>
        <row r="386">
          <cell r="J386">
            <v>0</v>
          </cell>
          <cell r="K386">
            <v>8</v>
          </cell>
        </row>
        <row r="387">
          <cell r="J387">
            <v>0</v>
          </cell>
          <cell r="K387">
            <v>0</v>
          </cell>
        </row>
        <row r="388">
          <cell r="J388">
            <v>0</v>
          </cell>
          <cell r="K388">
            <v>0</v>
          </cell>
        </row>
        <row r="389">
          <cell r="J389">
            <v>0</v>
          </cell>
          <cell r="K389">
            <v>0</v>
          </cell>
        </row>
        <row r="390">
          <cell r="J390">
            <v>0</v>
          </cell>
          <cell r="K390">
            <v>12</v>
          </cell>
        </row>
        <row r="391">
          <cell r="J391">
            <v>9</v>
          </cell>
          <cell r="K391">
            <v>0</v>
          </cell>
        </row>
        <row r="392">
          <cell r="J392">
            <v>0</v>
          </cell>
          <cell r="K392">
            <v>4</v>
          </cell>
        </row>
        <row r="394">
          <cell r="J394">
            <v>0</v>
          </cell>
          <cell r="K394">
            <v>0</v>
          </cell>
        </row>
        <row r="395">
          <cell r="J395">
            <v>4</v>
          </cell>
          <cell r="K395">
            <v>10</v>
          </cell>
        </row>
        <row r="396">
          <cell r="J396">
            <v>0</v>
          </cell>
          <cell r="K396">
            <v>0</v>
          </cell>
        </row>
        <row r="397">
          <cell r="J397">
            <v>0</v>
          </cell>
          <cell r="K397">
            <v>0</v>
          </cell>
        </row>
        <row r="398">
          <cell r="J398">
            <v>0</v>
          </cell>
          <cell r="K398">
            <v>0</v>
          </cell>
        </row>
        <row r="399">
          <cell r="J399">
            <v>0</v>
          </cell>
          <cell r="K399">
            <v>0</v>
          </cell>
        </row>
        <row r="419">
          <cell r="J419">
            <v>0</v>
          </cell>
          <cell r="K419">
            <v>0</v>
          </cell>
        </row>
        <row r="420">
          <cell r="J420">
            <v>0</v>
          </cell>
          <cell r="K420">
            <v>0</v>
          </cell>
        </row>
        <row r="421">
          <cell r="J421">
            <v>0</v>
          </cell>
          <cell r="K421">
            <v>0</v>
          </cell>
        </row>
        <row r="422">
          <cell r="J422">
            <v>0</v>
          </cell>
          <cell r="K422">
            <v>0</v>
          </cell>
        </row>
        <row r="423">
          <cell r="J423">
            <v>0</v>
          </cell>
          <cell r="K423">
            <v>0</v>
          </cell>
        </row>
        <row r="424">
          <cell r="J424">
            <v>0</v>
          </cell>
          <cell r="K424">
            <v>0</v>
          </cell>
        </row>
        <row r="425">
          <cell r="J425">
            <v>0</v>
          </cell>
          <cell r="K425">
            <v>0</v>
          </cell>
        </row>
        <row r="426">
          <cell r="J426">
            <v>0</v>
          </cell>
          <cell r="K426">
            <v>0</v>
          </cell>
        </row>
        <row r="427">
          <cell r="J427">
            <v>12</v>
          </cell>
          <cell r="K427">
            <v>0</v>
          </cell>
        </row>
        <row r="428">
          <cell r="J428">
            <v>0</v>
          </cell>
          <cell r="K428">
            <v>0</v>
          </cell>
        </row>
        <row r="429">
          <cell r="J429">
            <v>0</v>
          </cell>
          <cell r="K429">
            <v>0</v>
          </cell>
        </row>
        <row r="430">
          <cell r="J430">
            <v>0</v>
          </cell>
          <cell r="K430">
            <v>0</v>
          </cell>
        </row>
        <row r="431">
          <cell r="J431">
            <v>0</v>
          </cell>
          <cell r="K431">
            <v>50</v>
          </cell>
        </row>
        <row r="432">
          <cell r="J432">
            <v>0</v>
          </cell>
          <cell r="K432">
            <v>0</v>
          </cell>
        </row>
        <row r="433">
          <cell r="J433">
            <v>0</v>
          </cell>
          <cell r="K433">
            <v>0</v>
          </cell>
        </row>
        <row r="434">
          <cell r="J434">
            <v>0</v>
          </cell>
          <cell r="K434">
            <v>0</v>
          </cell>
        </row>
        <row r="435">
          <cell r="J435">
            <v>0</v>
          </cell>
          <cell r="K435">
            <v>0</v>
          </cell>
        </row>
        <row r="436">
          <cell r="J436">
            <v>15</v>
          </cell>
          <cell r="K436">
            <v>0</v>
          </cell>
        </row>
        <row r="437">
          <cell r="J437">
            <v>0</v>
          </cell>
          <cell r="K437">
            <v>0</v>
          </cell>
        </row>
        <row r="439">
          <cell r="J439">
            <v>0</v>
          </cell>
          <cell r="K439">
            <v>0</v>
          </cell>
        </row>
        <row r="440">
          <cell r="J440">
            <v>0</v>
          </cell>
          <cell r="K440">
            <v>0</v>
          </cell>
        </row>
        <row r="441">
          <cell r="J441">
            <v>0</v>
          </cell>
          <cell r="K441">
            <v>0</v>
          </cell>
        </row>
        <row r="442">
          <cell r="J442">
            <v>0</v>
          </cell>
          <cell r="K442">
            <v>0</v>
          </cell>
        </row>
        <row r="443">
          <cell r="J443">
            <v>0</v>
          </cell>
          <cell r="K443">
            <v>0</v>
          </cell>
        </row>
        <row r="444">
          <cell r="J444">
            <v>0</v>
          </cell>
          <cell r="K444">
            <v>0</v>
          </cell>
        </row>
        <row r="464">
          <cell r="J464">
            <v>0</v>
          </cell>
          <cell r="K464">
            <v>0</v>
          </cell>
        </row>
        <row r="465">
          <cell r="J465">
            <v>0</v>
          </cell>
          <cell r="K465">
            <v>0</v>
          </cell>
        </row>
        <row r="466">
          <cell r="J466">
            <v>0</v>
          </cell>
          <cell r="K466">
            <v>0</v>
          </cell>
        </row>
        <row r="467">
          <cell r="J467">
            <v>0</v>
          </cell>
          <cell r="K467">
            <v>0</v>
          </cell>
        </row>
        <row r="468">
          <cell r="J468">
            <v>0</v>
          </cell>
          <cell r="K468">
            <v>0</v>
          </cell>
        </row>
        <row r="469">
          <cell r="J469">
            <v>0</v>
          </cell>
          <cell r="K469">
            <v>0</v>
          </cell>
        </row>
        <row r="470">
          <cell r="J470">
            <v>0</v>
          </cell>
          <cell r="K470">
            <v>0</v>
          </cell>
        </row>
        <row r="471">
          <cell r="J471">
            <v>0</v>
          </cell>
          <cell r="K471">
            <v>0</v>
          </cell>
        </row>
        <row r="472">
          <cell r="J472">
            <v>0</v>
          </cell>
          <cell r="K472">
            <v>0</v>
          </cell>
        </row>
        <row r="473">
          <cell r="J473">
            <v>0</v>
          </cell>
          <cell r="K473">
            <v>0</v>
          </cell>
        </row>
        <row r="474">
          <cell r="J474">
            <v>0</v>
          </cell>
          <cell r="K474">
            <v>0</v>
          </cell>
        </row>
        <row r="475">
          <cell r="J475">
            <v>0</v>
          </cell>
          <cell r="K475">
            <v>0</v>
          </cell>
        </row>
        <row r="476">
          <cell r="J476">
            <v>0</v>
          </cell>
          <cell r="K476">
            <v>10</v>
          </cell>
        </row>
        <row r="477">
          <cell r="J477">
            <v>0</v>
          </cell>
          <cell r="K477">
            <v>0</v>
          </cell>
        </row>
        <row r="478">
          <cell r="J478">
            <v>0</v>
          </cell>
          <cell r="K478">
            <v>0</v>
          </cell>
        </row>
        <row r="479">
          <cell r="J479">
            <v>0</v>
          </cell>
          <cell r="K479">
            <v>0</v>
          </cell>
        </row>
        <row r="480">
          <cell r="J480">
            <v>0</v>
          </cell>
          <cell r="K480">
            <v>0</v>
          </cell>
        </row>
        <row r="481">
          <cell r="J481">
            <v>0</v>
          </cell>
          <cell r="K481">
            <v>0</v>
          </cell>
        </row>
        <row r="482">
          <cell r="J482">
            <v>0</v>
          </cell>
          <cell r="K482">
            <v>0</v>
          </cell>
        </row>
        <row r="484">
          <cell r="J484">
            <v>0</v>
          </cell>
          <cell r="K484">
            <v>0</v>
          </cell>
        </row>
        <row r="485">
          <cell r="J485">
            <v>0</v>
          </cell>
          <cell r="K485">
            <v>0</v>
          </cell>
        </row>
        <row r="486">
          <cell r="J486">
            <v>0</v>
          </cell>
          <cell r="K486">
            <v>0</v>
          </cell>
        </row>
        <row r="487">
          <cell r="J487">
            <v>0</v>
          </cell>
          <cell r="K487">
            <v>0</v>
          </cell>
        </row>
        <row r="488">
          <cell r="J488">
            <v>0</v>
          </cell>
          <cell r="K488">
            <v>0</v>
          </cell>
        </row>
        <row r="489">
          <cell r="J489">
            <v>0</v>
          </cell>
          <cell r="K489">
            <v>0</v>
          </cell>
        </row>
        <row r="509">
          <cell r="J509">
            <v>0</v>
          </cell>
          <cell r="K509">
            <v>0</v>
          </cell>
        </row>
        <row r="510">
          <cell r="J510">
            <v>0</v>
          </cell>
          <cell r="K510">
            <v>0</v>
          </cell>
        </row>
        <row r="511">
          <cell r="J511">
            <v>0</v>
          </cell>
          <cell r="K511">
            <v>0</v>
          </cell>
        </row>
        <row r="512">
          <cell r="J512">
            <v>0</v>
          </cell>
          <cell r="K512">
            <v>0</v>
          </cell>
        </row>
        <row r="513">
          <cell r="J513">
            <v>0</v>
          </cell>
          <cell r="K513">
            <v>0</v>
          </cell>
        </row>
        <row r="514">
          <cell r="J514">
            <v>0</v>
          </cell>
          <cell r="K514">
            <v>0</v>
          </cell>
        </row>
        <row r="515">
          <cell r="J515">
            <v>2</v>
          </cell>
          <cell r="K515">
            <v>0</v>
          </cell>
        </row>
        <row r="516">
          <cell r="J516">
            <v>0</v>
          </cell>
          <cell r="K516">
            <v>0</v>
          </cell>
        </row>
        <row r="517">
          <cell r="J517">
            <v>0</v>
          </cell>
          <cell r="K517">
            <v>0</v>
          </cell>
        </row>
        <row r="518">
          <cell r="J518">
            <v>0</v>
          </cell>
          <cell r="K518">
            <v>0</v>
          </cell>
        </row>
        <row r="519">
          <cell r="J519">
            <v>0</v>
          </cell>
          <cell r="K519">
            <v>0</v>
          </cell>
        </row>
        <row r="520">
          <cell r="J520">
            <v>0</v>
          </cell>
          <cell r="K520">
            <v>0</v>
          </cell>
        </row>
        <row r="521">
          <cell r="J521">
            <v>0</v>
          </cell>
          <cell r="K521">
            <v>50</v>
          </cell>
        </row>
        <row r="522">
          <cell r="J522">
            <v>0</v>
          </cell>
          <cell r="K522">
            <v>0</v>
          </cell>
        </row>
        <row r="523">
          <cell r="J523">
            <v>0</v>
          </cell>
          <cell r="K523">
            <v>0</v>
          </cell>
        </row>
        <row r="524">
          <cell r="J524">
            <v>0</v>
          </cell>
          <cell r="K524">
            <v>0</v>
          </cell>
        </row>
        <row r="525">
          <cell r="J525">
            <v>5</v>
          </cell>
          <cell r="K525">
            <v>0</v>
          </cell>
        </row>
        <row r="526">
          <cell r="J526">
            <v>4</v>
          </cell>
          <cell r="K526">
            <v>0</v>
          </cell>
        </row>
        <row r="527">
          <cell r="J527">
            <v>0</v>
          </cell>
          <cell r="K527">
            <v>6</v>
          </cell>
        </row>
        <row r="529">
          <cell r="J529">
            <v>0</v>
          </cell>
          <cell r="K529">
            <v>0</v>
          </cell>
        </row>
        <row r="530">
          <cell r="J530">
            <v>0</v>
          </cell>
          <cell r="K530">
            <v>0</v>
          </cell>
        </row>
        <row r="531">
          <cell r="J531">
            <v>0</v>
          </cell>
          <cell r="K531">
            <v>0</v>
          </cell>
        </row>
        <row r="532">
          <cell r="J532">
            <v>0</v>
          </cell>
          <cell r="K532">
            <v>0</v>
          </cell>
        </row>
        <row r="533">
          <cell r="J533">
            <v>0</v>
          </cell>
          <cell r="K533">
            <v>0</v>
          </cell>
        </row>
        <row r="534">
          <cell r="J534">
            <v>0</v>
          </cell>
          <cell r="K534">
            <v>0</v>
          </cell>
        </row>
        <row r="554">
          <cell r="J554">
            <v>0</v>
          </cell>
          <cell r="K554">
            <v>0</v>
          </cell>
        </row>
        <row r="555">
          <cell r="J555">
            <v>0</v>
          </cell>
          <cell r="K555">
            <v>0</v>
          </cell>
        </row>
        <row r="556">
          <cell r="J556">
            <v>0</v>
          </cell>
          <cell r="K556">
            <v>0</v>
          </cell>
        </row>
        <row r="557">
          <cell r="J557">
            <v>0</v>
          </cell>
          <cell r="K557">
            <v>0</v>
          </cell>
        </row>
        <row r="558">
          <cell r="J558">
            <v>0</v>
          </cell>
          <cell r="K558">
            <v>0</v>
          </cell>
        </row>
        <row r="559">
          <cell r="J559">
            <v>0</v>
          </cell>
          <cell r="K559">
            <v>0</v>
          </cell>
        </row>
        <row r="560">
          <cell r="J560">
            <v>13</v>
          </cell>
          <cell r="K560">
            <v>0</v>
          </cell>
        </row>
        <row r="561">
          <cell r="J561">
            <v>0</v>
          </cell>
          <cell r="K561">
            <v>0</v>
          </cell>
        </row>
        <row r="562">
          <cell r="J562">
            <v>5</v>
          </cell>
          <cell r="K562">
            <v>18</v>
          </cell>
        </row>
        <row r="563">
          <cell r="J563">
            <v>2.5</v>
          </cell>
          <cell r="K563">
            <v>10</v>
          </cell>
        </row>
        <row r="564">
          <cell r="J564">
            <v>0</v>
          </cell>
          <cell r="K564">
            <v>12</v>
          </cell>
        </row>
        <row r="565">
          <cell r="J565">
            <v>0</v>
          </cell>
          <cell r="K565">
            <v>45</v>
          </cell>
        </row>
        <row r="566">
          <cell r="J566">
            <v>32</v>
          </cell>
          <cell r="K566">
            <v>40</v>
          </cell>
        </row>
        <row r="567">
          <cell r="J567">
            <v>0</v>
          </cell>
          <cell r="K567">
            <v>0</v>
          </cell>
        </row>
        <row r="568">
          <cell r="J568">
            <v>0</v>
          </cell>
          <cell r="K568">
            <v>0</v>
          </cell>
        </row>
        <row r="569">
          <cell r="J569">
            <v>0</v>
          </cell>
          <cell r="K569">
            <v>0</v>
          </cell>
        </row>
        <row r="570">
          <cell r="J570">
            <v>6</v>
          </cell>
          <cell r="K570">
            <v>112</v>
          </cell>
        </row>
        <row r="571">
          <cell r="J571">
            <v>8</v>
          </cell>
          <cell r="K571">
            <v>14</v>
          </cell>
        </row>
        <row r="572">
          <cell r="J572">
            <v>6</v>
          </cell>
          <cell r="K572">
            <v>40</v>
          </cell>
        </row>
        <row r="574">
          <cell r="J574">
            <v>0</v>
          </cell>
          <cell r="K574">
            <v>0</v>
          </cell>
        </row>
        <row r="575">
          <cell r="J575">
            <v>9</v>
          </cell>
          <cell r="K575">
            <v>45</v>
          </cell>
        </row>
        <row r="576">
          <cell r="J576">
            <v>0</v>
          </cell>
          <cell r="K576">
            <v>2</v>
          </cell>
        </row>
        <row r="577">
          <cell r="J577">
            <v>0</v>
          </cell>
          <cell r="K577">
            <v>0</v>
          </cell>
        </row>
        <row r="578">
          <cell r="J578">
            <v>0</v>
          </cell>
          <cell r="K578">
            <v>0</v>
          </cell>
        </row>
        <row r="579">
          <cell r="J579">
            <v>0</v>
          </cell>
          <cell r="K579">
            <v>0</v>
          </cell>
        </row>
        <row r="599">
          <cell r="J599">
            <v>0</v>
          </cell>
          <cell r="K599">
            <v>0</v>
          </cell>
        </row>
        <row r="600">
          <cell r="J600">
            <v>0</v>
          </cell>
          <cell r="K600">
            <v>0</v>
          </cell>
        </row>
        <row r="601">
          <cell r="J601">
            <v>0</v>
          </cell>
          <cell r="K601">
            <v>0</v>
          </cell>
        </row>
        <row r="602">
          <cell r="J602">
            <v>0</v>
          </cell>
          <cell r="K602">
            <v>0</v>
          </cell>
        </row>
        <row r="603">
          <cell r="J603">
            <v>0</v>
          </cell>
          <cell r="K603">
            <v>0</v>
          </cell>
        </row>
        <row r="604">
          <cell r="J604">
            <v>0</v>
          </cell>
          <cell r="K604">
            <v>0</v>
          </cell>
        </row>
        <row r="605">
          <cell r="J605">
            <v>5</v>
          </cell>
          <cell r="K605">
            <v>0</v>
          </cell>
        </row>
        <row r="606">
          <cell r="J606">
            <v>0</v>
          </cell>
          <cell r="K606">
            <v>0</v>
          </cell>
        </row>
        <row r="607">
          <cell r="J607">
            <v>10</v>
          </cell>
          <cell r="K607">
            <v>5</v>
          </cell>
        </row>
        <row r="608">
          <cell r="J608">
            <v>0</v>
          </cell>
          <cell r="K608">
            <v>0</v>
          </cell>
        </row>
        <row r="609">
          <cell r="J609">
            <v>0</v>
          </cell>
          <cell r="K609">
            <v>0</v>
          </cell>
        </row>
        <row r="610">
          <cell r="J610">
            <v>0</v>
          </cell>
          <cell r="K610">
            <v>0</v>
          </cell>
        </row>
        <row r="611">
          <cell r="J611">
            <v>0</v>
          </cell>
          <cell r="K611">
            <v>55</v>
          </cell>
        </row>
        <row r="612">
          <cell r="J612">
            <v>0</v>
          </cell>
          <cell r="K612">
            <v>0</v>
          </cell>
        </row>
        <row r="613">
          <cell r="J613">
            <v>0</v>
          </cell>
          <cell r="K613">
            <v>0</v>
          </cell>
        </row>
        <row r="614">
          <cell r="J614">
            <v>0</v>
          </cell>
          <cell r="K614">
            <v>0</v>
          </cell>
        </row>
        <row r="615">
          <cell r="J615">
            <v>0</v>
          </cell>
          <cell r="K615">
            <v>15</v>
          </cell>
        </row>
        <row r="616">
          <cell r="J616">
            <v>8</v>
          </cell>
          <cell r="K616">
            <v>0</v>
          </cell>
        </row>
        <row r="617">
          <cell r="J617">
            <v>20</v>
          </cell>
          <cell r="K617">
            <v>80</v>
          </cell>
        </row>
        <row r="619">
          <cell r="J619">
            <v>0</v>
          </cell>
          <cell r="K619">
            <v>0</v>
          </cell>
        </row>
        <row r="620">
          <cell r="J620">
            <v>0</v>
          </cell>
          <cell r="K620">
            <v>40</v>
          </cell>
        </row>
        <row r="621">
          <cell r="J621">
            <v>0</v>
          </cell>
          <cell r="K621">
            <v>5</v>
          </cell>
        </row>
        <row r="622">
          <cell r="J622">
            <v>0</v>
          </cell>
          <cell r="K622">
            <v>0</v>
          </cell>
        </row>
        <row r="623">
          <cell r="J623">
            <v>40</v>
          </cell>
          <cell r="K623">
            <v>0</v>
          </cell>
        </row>
        <row r="624">
          <cell r="J624">
            <v>0</v>
          </cell>
          <cell r="K624">
            <v>0</v>
          </cell>
        </row>
        <row r="644">
          <cell r="J644">
            <v>0</v>
          </cell>
          <cell r="K644">
            <v>0</v>
          </cell>
        </row>
        <row r="645">
          <cell r="J645">
            <v>0</v>
          </cell>
          <cell r="K645">
            <v>0</v>
          </cell>
        </row>
        <row r="646">
          <cell r="J646">
            <v>0</v>
          </cell>
          <cell r="K646">
            <v>0</v>
          </cell>
        </row>
        <row r="647">
          <cell r="J647">
            <v>0</v>
          </cell>
          <cell r="K647">
            <v>0</v>
          </cell>
        </row>
        <row r="648">
          <cell r="J648">
            <v>0</v>
          </cell>
          <cell r="K648">
            <v>0</v>
          </cell>
        </row>
        <row r="649">
          <cell r="J649">
            <v>0</v>
          </cell>
          <cell r="K649">
            <v>0</v>
          </cell>
        </row>
        <row r="650">
          <cell r="J650">
            <v>0</v>
          </cell>
          <cell r="K650">
            <v>0</v>
          </cell>
        </row>
        <row r="651">
          <cell r="J651">
            <v>0</v>
          </cell>
          <cell r="K651">
            <v>0</v>
          </cell>
        </row>
        <row r="652">
          <cell r="J652">
            <v>2</v>
          </cell>
          <cell r="K652">
            <v>0</v>
          </cell>
        </row>
        <row r="653">
          <cell r="J653">
            <v>0</v>
          </cell>
          <cell r="K653">
            <v>0</v>
          </cell>
        </row>
        <row r="654">
          <cell r="J654">
            <v>0</v>
          </cell>
          <cell r="K654">
            <v>0</v>
          </cell>
        </row>
        <row r="655">
          <cell r="J655">
            <v>0</v>
          </cell>
          <cell r="K655">
            <v>0</v>
          </cell>
        </row>
        <row r="656">
          <cell r="J656">
            <v>16</v>
          </cell>
          <cell r="K656">
            <v>55</v>
          </cell>
        </row>
        <row r="657">
          <cell r="J657">
            <v>0</v>
          </cell>
          <cell r="K657">
            <v>0</v>
          </cell>
        </row>
        <row r="658">
          <cell r="J658">
            <v>0</v>
          </cell>
          <cell r="K658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0</v>
          </cell>
          <cell r="K660">
            <v>0</v>
          </cell>
        </row>
        <row r="661">
          <cell r="J661">
            <v>0</v>
          </cell>
          <cell r="K661">
            <v>0</v>
          </cell>
        </row>
        <row r="662">
          <cell r="J662">
            <v>0</v>
          </cell>
          <cell r="K662">
            <v>0</v>
          </cell>
        </row>
        <row r="664">
          <cell r="J664">
            <v>0</v>
          </cell>
          <cell r="K664">
            <v>0</v>
          </cell>
        </row>
        <row r="665">
          <cell r="J665">
            <v>0</v>
          </cell>
          <cell r="K665">
            <v>0</v>
          </cell>
        </row>
        <row r="666">
          <cell r="J666">
            <v>0</v>
          </cell>
          <cell r="K666">
            <v>0</v>
          </cell>
        </row>
        <row r="667">
          <cell r="J667">
            <v>0</v>
          </cell>
          <cell r="K667">
            <v>0</v>
          </cell>
        </row>
        <row r="668">
          <cell r="J668">
            <v>0</v>
          </cell>
          <cell r="K668">
            <v>0</v>
          </cell>
        </row>
        <row r="669">
          <cell r="J669">
            <v>0</v>
          </cell>
          <cell r="K669">
            <v>0</v>
          </cell>
        </row>
      </sheetData>
      <sheetData sheetId="11"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24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15</v>
          </cell>
          <cell r="K30">
            <v>0</v>
          </cell>
        </row>
        <row r="31">
          <cell r="J31">
            <v>0</v>
          </cell>
          <cell r="K31">
            <v>0</v>
          </cell>
        </row>
        <row r="32">
          <cell r="J32">
            <v>0</v>
          </cell>
          <cell r="K32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22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0</v>
          </cell>
          <cell r="K62">
            <v>0</v>
          </cell>
        </row>
        <row r="63">
          <cell r="J63">
            <v>0</v>
          </cell>
          <cell r="K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2</v>
          </cell>
          <cell r="K67">
            <v>0</v>
          </cell>
        </row>
        <row r="68">
          <cell r="J68">
            <v>0</v>
          </cell>
          <cell r="K68">
            <v>6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J71">
            <v>12</v>
          </cell>
          <cell r="K71">
            <v>88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6</v>
          </cell>
          <cell r="K75">
            <v>7</v>
          </cell>
        </row>
        <row r="76">
          <cell r="J76">
            <v>28</v>
          </cell>
          <cell r="K76">
            <v>0</v>
          </cell>
        </row>
        <row r="77">
          <cell r="J77">
            <v>18</v>
          </cell>
          <cell r="K77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15</v>
          </cell>
          <cell r="K80">
            <v>20</v>
          </cell>
        </row>
        <row r="81">
          <cell r="J81">
            <v>16</v>
          </cell>
          <cell r="K81">
            <v>20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15</v>
          </cell>
          <cell r="K116">
            <v>10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20</v>
          </cell>
          <cell r="K120">
            <v>0</v>
          </cell>
        </row>
        <row r="121">
          <cell r="J121">
            <v>19</v>
          </cell>
          <cell r="K121">
            <v>0</v>
          </cell>
        </row>
        <row r="122">
          <cell r="J122">
            <v>20</v>
          </cell>
          <cell r="K122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24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49">
          <cell r="J149">
            <v>3</v>
          </cell>
          <cell r="K149">
            <v>0</v>
          </cell>
        </row>
        <row r="150"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3</v>
          </cell>
          <cell r="K155">
            <v>0</v>
          </cell>
        </row>
        <row r="156">
          <cell r="J156">
            <v>0</v>
          </cell>
          <cell r="K156">
            <v>0</v>
          </cell>
        </row>
        <row r="157">
          <cell r="J157">
            <v>3</v>
          </cell>
          <cell r="K157">
            <v>0</v>
          </cell>
        </row>
        <row r="158">
          <cell r="J158">
            <v>0</v>
          </cell>
          <cell r="K158">
            <v>0</v>
          </cell>
        </row>
        <row r="159">
          <cell r="J159">
            <v>0</v>
          </cell>
          <cell r="K159">
            <v>0</v>
          </cell>
        </row>
        <row r="160">
          <cell r="J160">
            <v>0</v>
          </cell>
          <cell r="K160">
            <v>0</v>
          </cell>
        </row>
        <row r="161">
          <cell r="J161">
            <v>0</v>
          </cell>
          <cell r="K161">
            <v>36</v>
          </cell>
        </row>
        <row r="162">
          <cell r="J162">
            <v>0</v>
          </cell>
          <cell r="K162">
            <v>0</v>
          </cell>
        </row>
        <row r="163">
          <cell r="J163">
            <v>0</v>
          </cell>
          <cell r="K163">
            <v>0</v>
          </cell>
        </row>
        <row r="164">
          <cell r="J164">
            <v>0</v>
          </cell>
          <cell r="K164">
            <v>0</v>
          </cell>
        </row>
        <row r="165">
          <cell r="J165">
            <v>0</v>
          </cell>
          <cell r="K165">
            <v>6</v>
          </cell>
        </row>
        <row r="166">
          <cell r="J166">
            <v>4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3</v>
          </cell>
          <cell r="K171">
            <v>0</v>
          </cell>
        </row>
        <row r="172">
          <cell r="J172">
            <v>0</v>
          </cell>
          <cell r="K172">
            <v>0</v>
          </cell>
        </row>
        <row r="173"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J196">
            <v>0</v>
          </cell>
          <cell r="K196">
            <v>0</v>
          </cell>
        </row>
        <row r="197">
          <cell r="J197">
            <v>0</v>
          </cell>
          <cell r="K197">
            <v>0</v>
          </cell>
        </row>
        <row r="198"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3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60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6</v>
          </cell>
          <cell r="K210">
            <v>4</v>
          </cell>
        </row>
        <row r="211">
          <cell r="J211">
            <v>0</v>
          </cell>
          <cell r="K211">
            <v>0</v>
          </cell>
        </row>
        <row r="212">
          <cell r="J212">
            <v>7</v>
          </cell>
          <cell r="K212">
            <v>4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6</v>
          </cell>
        </row>
        <row r="216"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39">
          <cell r="J239">
            <v>3.5</v>
          </cell>
          <cell r="K239">
            <v>0</v>
          </cell>
        </row>
        <row r="240"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4">
          <cell r="J244">
            <v>0</v>
          </cell>
          <cell r="K244">
            <v>0</v>
          </cell>
        </row>
        <row r="245">
          <cell r="J245">
            <v>17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12</v>
          </cell>
          <cell r="K247">
            <v>0</v>
          </cell>
        </row>
        <row r="248">
          <cell r="J248">
            <v>13</v>
          </cell>
          <cell r="K248">
            <v>76</v>
          </cell>
        </row>
        <row r="249">
          <cell r="J249">
            <v>0</v>
          </cell>
          <cell r="K249">
            <v>51</v>
          </cell>
        </row>
        <row r="250">
          <cell r="J250">
            <v>0</v>
          </cell>
          <cell r="K250">
            <v>0</v>
          </cell>
        </row>
        <row r="251">
          <cell r="J251">
            <v>0</v>
          </cell>
          <cell r="K251">
            <v>63</v>
          </cell>
        </row>
        <row r="252">
          <cell r="J252">
            <v>0</v>
          </cell>
          <cell r="K252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18</v>
          </cell>
          <cell r="K255">
            <v>43</v>
          </cell>
        </row>
        <row r="256">
          <cell r="J256">
            <v>52</v>
          </cell>
          <cell r="K256">
            <v>0</v>
          </cell>
        </row>
        <row r="257">
          <cell r="J257">
            <v>75</v>
          </cell>
          <cell r="K257">
            <v>130</v>
          </cell>
        </row>
        <row r="259">
          <cell r="J259">
            <v>0</v>
          </cell>
          <cell r="K259">
            <v>0</v>
          </cell>
        </row>
        <row r="260">
          <cell r="J260">
            <v>58</v>
          </cell>
          <cell r="K260">
            <v>105</v>
          </cell>
        </row>
        <row r="261">
          <cell r="J261">
            <v>0</v>
          </cell>
          <cell r="K261">
            <v>50</v>
          </cell>
        </row>
        <row r="262">
          <cell r="J262">
            <v>0</v>
          </cell>
          <cell r="K262">
            <v>0</v>
          </cell>
        </row>
        <row r="263">
          <cell r="J263">
            <v>37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84">
          <cell r="J284">
            <v>0</v>
          </cell>
          <cell r="K284">
            <v>0</v>
          </cell>
        </row>
        <row r="285">
          <cell r="J285">
            <v>0</v>
          </cell>
          <cell r="K285">
            <v>0</v>
          </cell>
        </row>
        <row r="286">
          <cell r="J286">
            <v>0</v>
          </cell>
          <cell r="K286">
            <v>0</v>
          </cell>
        </row>
        <row r="287">
          <cell r="J287">
            <v>0</v>
          </cell>
          <cell r="K287">
            <v>0</v>
          </cell>
        </row>
        <row r="288">
          <cell r="J288">
            <v>0</v>
          </cell>
          <cell r="K288">
            <v>0</v>
          </cell>
        </row>
        <row r="289">
          <cell r="J289">
            <v>0</v>
          </cell>
          <cell r="K289">
            <v>0</v>
          </cell>
        </row>
        <row r="290">
          <cell r="J290">
            <v>8.6</v>
          </cell>
          <cell r="K290">
            <v>0</v>
          </cell>
        </row>
        <row r="291">
          <cell r="J291">
            <v>0</v>
          </cell>
          <cell r="K291">
            <v>0</v>
          </cell>
        </row>
        <row r="292">
          <cell r="J292">
            <v>4.5</v>
          </cell>
          <cell r="K292">
            <v>0</v>
          </cell>
        </row>
        <row r="293">
          <cell r="J293">
            <v>5</v>
          </cell>
          <cell r="K293">
            <v>6.25</v>
          </cell>
        </row>
        <row r="294">
          <cell r="J294">
            <v>11</v>
          </cell>
          <cell r="K294">
            <v>0</v>
          </cell>
        </row>
        <row r="295">
          <cell r="J295">
            <v>0</v>
          </cell>
          <cell r="K295">
            <v>0</v>
          </cell>
        </row>
        <row r="296">
          <cell r="J296">
            <v>18</v>
          </cell>
          <cell r="K296">
            <v>115</v>
          </cell>
        </row>
        <row r="297">
          <cell r="J297">
            <v>0</v>
          </cell>
          <cell r="K297">
            <v>0</v>
          </cell>
        </row>
        <row r="298">
          <cell r="J298">
            <v>0</v>
          </cell>
          <cell r="K298">
            <v>0</v>
          </cell>
        </row>
        <row r="299">
          <cell r="J299">
            <v>0</v>
          </cell>
          <cell r="K299">
            <v>0</v>
          </cell>
        </row>
        <row r="300">
          <cell r="J300">
            <v>7</v>
          </cell>
          <cell r="K300">
            <v>4</v>
          </cell>
        </row>
        <row r="301">
          <cell r="J301">
            <v>6</v>
          </cell>
          <cell r="K301">
            <v>0</v>
          </cell>
        </row>
        <row r="302">
          <cell r="J302">
            <v>6</v>
          </cell>
          <cell r="K302">
            <v>14</v>
          </cell>
        </row>
        <row r="304">
          <cell r="J304">
            <v>0</v>
          </cell>
          <cell r="K304">
            <v>0</v>
          </cell>
        </row>
        <row r="305">
          <cell r="J305">
            <v>10.5</v>
          </cell>
          <cell r="K305">
            <v>9</v>
          </cell>
        </row>
        <row r="306">
          <cell r="J306">
            <v>2</v>
          </cell>
          <cell r="K306">
            <v>4</v>
          </cell>
        </row>
        <row r="307">
          <cell r="J307">
            <v>0</v>
          </cell>
          <cell r="K307">
            <v>0</v>
          </cell>
        </row>
        <row r="308">
          <cell r="J308">
            <v>38</v>
          </cell>
          <cell r="K308">
            <v>0</v>
          </cell>
        </row>
        <row r="309">
          <cell r="J309">
            <v>0</v>
          </cell>
          <cell r="K309">
            <v>0</v>
          </cell>
        </row>
        <row r="329">
          <cell r="J329">
            <v>0</v>
          </cell>
          <cell r="K329">
            <v>0</v>
          </cell>
        </row>
        <row r="330">
          <cell r="J330">
            <v>0</v>
          </cell>
          <cell r="K330">
            <v>0</v>
          </cell>
        </row>
        <row r="331">
          <cell r="J331">
            <v>0</v>
          </cell>
          <cell r="K331">
            <v>0</v>
          </cell>
        </row>
        <row r="332">
          <cell r="J332">
            <v>0</v>
          </cell>
          <cell r="K332">
            <v>0</v>
          </cell>
        </row>
        <row r="333">
          <cell r="J333">
            <v>0</v>
          </cell>
          <cell r="K333">
            <v>0</v>
          </cell>
        </row>
        <row r="334">
          <cell r="J334">
            <v>0</v>
          </cell>
          <cell r="K334">
            <v>0</v>
          </cell>
        </row>
        <row r="335">
          <cell r="J335">
            <v>0</v>
          </cell>
          <cell r="K335">
            <v>0</v>
          </cell>
        </row>
        <row r="336">
          <cell r="J336">
            <v>0</v>
          </cell>
          <cell r="K336">
            <v>0</v>
          </cell>
        </row>
        <row r="337">
          <cell r="J337">
            <v>0</v>
          </cell>
          <cell r="K337">
            <v>3</v>
          </cell>
        </row>
        <row r="338">
          <cell r="J338">
            <v>0</v>
          </cell>
          <cell r="K338">
            <v>0</v>
          </cell>
        </row>
        <row r="339">
          <cell r="J339">
            <v>0</v>
          </cell>
          <cell r="K339">
            <v>0</v>
          </cell>
        </row>
        <row r="340">
          <cell r="J340">
            <v>0</v>
          </cell>
          <cell r="K340">
            <v>0</v>
          </cell>
        </row>
        <row r="341">
          <cell r="J341">
            <v>0</v>
          </cell>
          <cell r="K341">
            <v>65</v>
          </cell>
        </row>
        <row r="342">
          <cell r="J342">
            <v>0</v>
          </cell>
          <cell r="K342">
            <v>0</v>
          </cell>
        </row>
        <row r="343">
          <cell r="J343">
            <v>0</v>
          </cell>
          <cell r="K343">
            <v>0</v>
          </cell>
        </row>
        <row r="344">
          <cell r="J344">
            <v>0</v>
          </cell>
          <cell r="K344">
            <v>0</v>
          </cell>
        </row>
        <row r="345">
          <cell r="J345">
            <v>50</v>
          </cell>
          <cell r="K345">
            <v>100</v>
          </cell>
        </row>
        <row r="346">
          <cell r="J346">
            <v>0</v>
          </cell>
          <cell r="K346">
            <v>0</v>
          </cell>
        </row>
        <row r="347">
          <cell r="J347">
            <v>0</v>
          </cell>
          <cell r="K347">
            <v>50</v>
          </cell>
        </row>
        <row r="349">
          <cell r="J349">
            <v>0</v>
          </cell>
          <cell r="K349">
            <v>0</v>
          </cell>
        </row>
        <row r="350">
          <cell r="J350">
            <v>30</v>
          </cell>
          <cell r="K350">
            <v>90</v>
          </cell>
        </row>
        <row r="351">
          <cell r="J351">
            <v>0</v>
          </cell>
          <cell r="K351">
            <v>5</v>
          </cell>
        </row>
        <row r="352">
          <cell r="J352">
            <v>0</v>
          </cell>
          <cell r="K352">
            <v>0</v>
          </cell>
        </row>
        <row r="353">
          <cell r="J353">
            <v>0</v>
          </cell>
          <cell r="K353">
            <v>0</v>
          </cell>
        </row>
        <row r="354">
          <cell r="J354">
            <v>0</v>
          </cell>
          <cell r="K354">
            <v>0</v>
          </cell>
        </row>
        <row r="374">
          <cell r="J374">
            <v>6</v>
          </cell>
          <cell r="K374">
            <v>0</v>
          </cell>
        </row>
        <row r="375">
          <cell r="J375">
            <v>0</v>
          </cell>
          <cell r="K375">
            <v>0</v>
          </cell>
        </row>
        <row r="376">
          <cell r="J376">
            <v>0</v>
          </cell>
          <cell r="K376">
            <v>0</v>
          </cell>
        </row>
        <row r="377">
          <cell r="J377">
            <v>0</v>
          </cell>
          <cell r="K377">
            <v>0</v>
          </cell>
        </row>
        <row r="378">
          <cell r="J378">
            <v>0</v>
          </cell>
          <cell r="K378">
            <v>0</v>
          </cell>
        </row>
        <row r="379">
          <cell r="J379">
            <v>0</v>
          </cell>
          <cell r="K379">
            <v>0</v>
          </cell>
        </row>
        <row r="380">
          <cell r="J380">
            <v>9</v>
          </cell>
          <cell r="K380">
            <v>0</v>
          </cell>
        </row>
        <row r="381">
          <cell r="J381">
            <v>0</v>
          </cell>
          <cell r="K381">
            <v>0</v>
          </cell>
        </row>
        <row r="382">
          <cell r="J382">
            <v>16</v>
          </cell>
          <cell r="K382">
            <v>0</v>
          </cell>
        </row>
        <row r="383">
          <cell r="J383">
            <v>6</v>
          </cell>
          <cell r="K383">
            <v>0</v>
          </cell>
        </row>
        <row r="384">
          <cell r="J384">
            <v>0</v>
          </cell>
          <cell r="K384">
            <v>8</v>
          </cell>
        </row>
        <row r="385">
          <cell r="J385">
            <v>0</v>
          </cell>
          <cell r="K385">
            <v>0</v>
          </cell>
        </row>
        <row r="386">
          <cell r="J386">
            <v>0</v>
          </cell>
          <cell r="K386">
            <v>30</v>
          </cell>
        </row>
        <row r="387">
          <cell r="J387">
            <v>0</v>
          </cell>
          <cell r="K387">
            <v>0</v>
          </cell>
        </row>
        <row r="388">
          <cell r="J388">
            <v>0</v>
          </cell>
          <cell r="K388">
            <v>0</v>
          </cell>
        </row>
        <row r="389">
          <cell r="J389">
            <v>0</v>
          </cell>
          <cell r="K389">
            <v>0</v>
          </cell>
        </row>
        <row r="390">
          <cell r="J390">
            <v>0</v>
          </cell>
          <cell r="K390">
            <v>12</v>
          </cell>
        </row>
        <row r="391">
          <cell r="J391">
            <v>0</v>
          </cell>
          <cell r="K391">
            <v>0</v>
          </cell>
        </row>
        <row r="392">
          <cell r="J392">
            <v>0</v>
          </cell>
          <cell r="K392">
            <v>4</v>
          </cell>
        </row>
        <row r="394">
          <cell r="J394">
            <v>0</v>
          </cell>
          <cell r="K394">
            <v>0</v>
          </cell>
        </row>
        <row r="395">
          <cell r="J395">
            <v>12</v>
          </cell>
          <cell r="K395">
            <v>0</v>
          </cell>
        </row>
        <row r="396">
          <cell r="J396">
            <v>0</v>
          </cell>
          <cell r="K396">
            <v>0</v>
          </cell>
        </row>
        <row r="397">
          <cell r="J397">
            <v>8</v>
          </cell>
          <cell r="K397">
            <v>0</v>
          </cell>
        </row>
        <row r="398">
          <cell r="J398">
            <v>6</v>
          </cell>
          <cell r="K398">
            <v>0</v>
          </cell>
        </row>
        <row r="399">
          <cell r="J399">
            <v>0</v>
          </cell>
          <cell r="K399">
            <v>0</v>
          </cell>
        </row>
        <row r="419">
          <cell r="J419">
            <v>0</v>
          </cell>
          <cell r="K419">
            <v>0</v>
          </cell>
        </row>
        <row r="420">
          <cell r="J420">
            <v>0</v>
          </cell>
          <cell r="K420">
            <v>0</v>
          </cell>
        </row>
        <row r="421">
          <cell r="J421">
            <v>0</v>
          </cell>
          <cell r="K421">
            <v>0</v>
          </cell>
        </row>
        <row r="422">
          <cell r="J422">
            <v>0</v>
          </cell>
          <cell r="K422">
            <v>0</v>
          </cell>
        </row>
        <row r="423">
          <cell r="J423">
            <v>0</v>
          </cell>
          <cell r="K423">
            <v>0</v>
          </cell>
        </row>
        <row r="424">
          <cell r="J424">
            <v>0</v>
          </cell>
          <cell r="K424">
            <v>0</v>
          </cell>
        </row>
        <row r="425">
          <cell r="J425">
            <v>0</v>
          </cell>
          <cell r="K425">
            <v>0</v>
          </cell>
        </row>
        <row r="426">
          <cell r="J426">
            <v>0</v>
          </cell>
          <cell r="K426">
            <v>0</v>
          </cell>
        </row>
        <row r="427">
          <cell r="J427">
            <v>12</v>
          </cell>
          <cell r="K427">
            <v>0</v>
          </cell>
        </row>
        <row r="428">
          <cell r="J428">
            <v>0</v>
          </cell>
          <cell r="K428">
            <v>0</v>
          </cell>
        </row>
        <row r="429">
          <cell r="J429">
            <v>0</v>
          </cell>
          <cell r="K429">
            <v>0</v>
          </cell>
        </row>
        <row r="430">
          <cell r="J430">
            <v>0</v>
          </cell>
          <cell r="K430">
            <v>0</v>
          </cell>
        </row>
        <row r="431">
          <cell r="J431">
            <v>0</v>
          </cell>
          <cell r="K431">
            <v>120</v>
          </cell>
        </row>
        <row r="432">
          <cell r="J432">
            <v>0</v>
          </cell>
          <cell r="K432">
            <v>0</v>
          </cell>
        </row>
        <row r="433">
          <cell r="J433">
            <v>0</v>
          </cell>
          <cell r="K433">
            <v>0</v>
          </cell>
        </row>
        <row r="434">
          <cell r="J434">
            <v>0</v>
          </cell>
          <cell r="K434">
            <v>0</v>
          </cell>
        </row>
        <row r="435">
          <cell r="J435">
            <v>0</v>
          </cell>
          <cell r="K435">
            <v>0</v>
          </cell>
        </row>
        <row r="436">
          <cell r="J436">
            <v>15</v>
          </cell>
          <cell r="K436">
            <v>0</v>
          </cell>
        </row>
        <row r="437">
          <cell r="J437">
            <v>0</v>
          </cell>
          <cell r="K437">
            <v>0</v>
          </cell>
        </row>
        <row r="439">
          <cell r="J439">
            <v>0</v>
          </cell>
          <cell r="K439">
            <v>0</v>
          </cell>
        </row>
        <row r="440">
          <cell r="J440">
            <v>0</v>
          </cell>
          <cell r="K440">
            <v>0</v>
          </cell>
        </row>
        <row r="441">
          <cell r="J441">
            <v>0</v>
          </cell>
          <cell r="K441">
            <v>0</v>
          </cell>
        </row>
        <row r="442">
          <cell r="J442">
            <v>0</v>
          </cell>
          <cell r="K442">
            <v>0</v>
          </cell>
        </row>
        <row r="443">
          <cell r="J443">
            <v>0</v>
          </cell>
          <cell r="K443">
            <v>0</v>
          </cell>
        </row>
        <row r="444">
          <cell r="J444">
            <v>0</v>
          </cell>
          <cell r="K444">
            <v>0</v>
          </cell>
        </row>
        <row r="464">
          <cell r="J464">
            <v>0</v>
          </cell>
          <cell r="K464">
            <v>0</v>
          </cell>
        </row>
        <row r="465">
          <cell r="J465">
            <v>0</v>
          </cell>
          <cell r="K465">
            <v>0</v>
          </cell>
        </row>
        <row r="466">
          <cell r="J466">
            <v>0</v>
          </cell>
          <cell r="K466">
            <v>0</v>
          </cell>
        </row>
        <row r="467">
          <cell r="J467">
            <v>0</v>
          </cell>
          <cell r="K467">
            <v>0</v>
          </cell>
        </row>
        <row r="468">
          <cell r="J468">
            <v>0</v>
          </cell>
          <cell r="K468">
            <v>0</v>
          </cell>
        </row>
        <row r="469">
          <cell r="J469">
            <v>0</v>
          </cell>
          <cell r="K469">
            <v>0</v>
          </cell>
        </row>
        <row r="470">
          <cell r="J470">
            <v>0</v>
          </cell>
          <cell r="K470">
            <v>0</v>
          </cell>
        </row>
        <row r="471">
          <cell r="J471">
            <v>0</v>
          </cell>
          <cell r="K471">
            <v>0</v>
          </cell>
        </row>
        <row r="472">
          <cell r="J472">
            <v>0</v>
          </cell>
          <cell r="K472">
            <v>0</v>
          </cell>
        </row>
        <row r="473">
          <cell r="J473">
            <v>0</v>
          </cell>
          <cell r="K473">
            <v>0</v>
          </cell>
        </row>
        <row r="474">
          <cell r="J474">
            <v>0</v>
          </cell>
          <cell r="K474">
            <v>0</v>
          </cell>
        </row>
        <row r="475">
          <cell r="J475">
            <v>0</v>
          </cell>
          <cell r="K475">
            <v>0</v>
          </cell>
        </row>
        <row r="476">
          <cell r="J476">
            <v>0</v>
          </cell>
          <cell r="K476">
            <v>18</v>
          </cell>
        </row>
        <row r="477">
          <cell r="J477">
            <v>0</v>
          </cell>
          <cell r="K477">
            <v>0</v>
          </cell>
        </row>
        <row r="478">
          <cell r="J478">
            <v>0</v>
          </cell>
          <cell r="K478">
            <v>0</v>
          </cell>
        </row>
        <row r="479">
          <cell r="J479">
            <v>0</v>
          </cell>
          <cell r="K479">
            <v>0</v>
          </cell>
        </row>
        <row r="480">
          <cell r="J480">
            <v>0</v>
          </cell>
          <cell r="K480">
            <v>0</v>
          </cell>
        </row>
        <row r="481">
          <cell r="J481">
            <v>4</v>
          </cell>
          <cell r="K481">
            <v>0</v>
          </cell>
        </row>
        <row r="482">
          <cell r="J482">
            <v>0</v>
          </cell>
          <cell r="K482">
            <v>5</v>
          </cell>
        </row>
        <row r="484">
          <cell r="J484">
            <v>0</v>
          </cell>
          <cell r="K484">
            <v>0</v>
          </cell>
        </row>
        <row r="485">
          <cell r="J485">
            <v>0</v>
          </cell>
          <cell r="K485">
            <v>5</v>
          </cell>
        </row>
        <row r="486">
          <cell r="J486">
            <v>0</v>
          </cell>
          <cell r="K486">
            <v>0</v>
          </cell>
        </row>
        <row r="487">
          <cell r="J487">
            <v>0</v>
          </cell>
          <cell r="K487">
            <v>0</v>
          </cell>
        </row>
        <row r="488">
          <cell r="J488">
            <v>0</v>
          </cell>
          <cell r="K488">
            <v>0</v>
          </cell>
        </row>
        <row r="489">
          <cell r="J489">
            <v>0</v>
          </cell>
          <cell r="K489">
            <v>0</v>
          </cell>
        </row>
        <row r="509">
          <cell r="J509">
            <v>0</v>
          </cell>
          <cell r="K509">
            <v>0</v>
          </cell>
        </row>
        <row r="510">
          <cell r="J510">
            <v>0</v>
          </cell>
          <cell r="K510">
            <v>0</v>
          </cell>
        </row>
        <row r="511">
          <cell r="J511">
            <v>0</v>
          </cell>
          <cell r="K511">
            <v>0</v>
          </cell>
        </row>
        <row r="512">
          <cell r="J512">
            <v>0</v>
          </cell>
          <cell r="K512">
            <v>0</v>
          </cell>
        </row>
        <row r="513">
          <cell r="J513">
            <v>0</v>
          </cell>
          <cell r="K513">
            <v>0</v>
          </cell>
        </row>
        <row r="514">
          <cell r="J514">
            <v>0</v>
          </cell>
          <cell r="K514">
            <v>0</v>
          </cell>
        </row>
        <row r="515">
          <cell r="J515">
            <v>2</v>
          </cell>
          <cell r="K515">
            <v>0</v>
          </cell>
        </row>
        <row r="516">
          <cell r="J516">
            <v>0</v>
          </cell>
          <cell r="K516">
            <v>0</v>
          </cell>
        </row>
        <row r="517">
          <cell r="J517">
            <v>0</v>
          </cell>
          <cell r="K517">
            <v>0</v>
          </cell>
        </row>
        <row r="518">
          <cell r="J518">
            <v>0</v>
          </cell>
          <cell r="K518">
            <v>0</v>
          </cell>
        </row>
        <row r="519">
          <cell r="J519">
            <v>0</v>
          </cell>
          <cell r="K519">
            <v>0</v>
          </cell>
        </row>
        <row r="520">
          <cell r="J520">
            <v>0</v>
          </cell>
          <cell r="K520">
            <v>0</v>
          </cell>
        </row>
        <row r="521">
          <cell r="J521">
            <v>3</v>
          </cell>
          <cell r="K521">
            <v>50</v>
          </cell>
        </row>
        <row r="522">
          <cell r="J522">
            <v>0</v>
          </cell>
          <cell r="K522">
            <v>0</v>
          </cell>
        </row>
        <row r="523">
          <cell r="J523">
            <v>0</v>
          </cell>
          <cell r="K523">
            <v>0</v>
          </cell>
        </row>
        <row r="524">
          <cell r="J524">
            <v>0</v>
          </cell>
          <cell r="K524">
            <v>0</v>
          </cell>
        </row>
        <row r="525">
          <cell r="J525">
            <v>5</v>
          </cell>
          <cell r="K525">
            <v>7</v>
          </cell>
        </row>
        <row r="526">
          <cell r="J526">
            <v>0</v>
          </cell>
          <cell r="K526">
            <v>0</v>
          </cell>
        </row>
        <row r="527">
          <cell r="J527">
            <v>6</v>
          </cell>
          <cell r="K527">
            <v>6</v>
          </cell>
        </row>
        <row r="529">
          <cell r="J529">
            <v>0</v>
          </cell>
          <cell r="K529">
            <v>0</v>
          </cell>
        </row>
        <row r="530">
          <cell r="J530">
            <v>2</v>
          </cell>
          <cell r="K530">
            <v>8</v>
          </cell>
        </row>
        <row r="531">
          <cell r="J531">
            <v>0</v>
          </cell>
          <cell r="K531">
            <v>0</v>
          </cell>
        </row>
        <row r="532">
          <cell r="J532">
            <v>0</v>
          </cell>
          <cell r="K532">
            <v>0</v>
          </cell>
        </row>
        <row r="533">
          <cell r="J533">
            <v>0</v>
          </cell>
          <cell r="K533">
            <v>0</v>
          </cell>
        </row>
        <row r="534">
          <cell r="J534">
            <v>0</v>
          </cell>
          <cell r="K534">
            <v>0</v>
          </cell>
        </row>
        <row r="554">
          <cell r="J554">
            <v>0</v>
          </cell>
          <cell r="K554">
            <v>0</v>
          </cell>
        </row>
        <row r="555">
          <cell r="J555">
            <v>0</v>
          </cell>
          <cell r="K555">
            <v>0</v>
          </cell>
        </row>
        <row r="556">
          <cell r="J556">
            <v>0</v>
          </cell>
          <cell r="K556">
            <v>0</v>
          </cell>
        </row>
        <row r="557">
          <cell r="J557">
            <v>0</v>
          </cell>
          <cell r="K557">
            <v>0</v>
          </cell>
        </row>
        <row r="558">
          <cell r="J558">
            <v>0</v>
          </cell>
          <cell r="K558">
            <v>0</v>
          </cell>
        </row>
        <row r="559">
          <cell r="J559">
            <v>0</v>
          </cell>
          <cell r="K559">
            <v>0</v>
          </cell>
        </row>
        <row r="560">
          <cell r="J560">
            <v>13</v>
          </cell>
          <cell r="K560">
            <v>0</v>
          </cell>
        </row>
        <row r="561">
          <cell r="J561">
            <v>0</v>
          </cell>
          <cell r="K561">
            <v>0</v>
          </cell>
        </row>
        <row r="562">
          <cell r="J562">
            <v>5</v>
          </cell>
          <cell r="K562">
            <v>18</v>
          </cell>
        </row>
        <row r="563">
          <cell r="J563">
            <v>2.5</v>
          </cell>
          <cell r="K563">
            <v>10</v>
          </cell>
        </row>
        <row r="564">
          <cell r="J564">
            <v>0</v>
          </cell>
          <cell r="K564">
            <v>10</v>
          </cell>
        </row>
        <row r="565">
          <cell r="J565">
            <v>0</v>
          </cell>
          <cell r="K565">
            <v>39</v>
          </cell>
        </row>
        <row r="566">
          <cell r="J566">
            <v>30</v>
          </cell>
          <cell r="K566">
            <v>40</v>
          </cell>
        </row>
        <row r="567">
          <cell r="J567">
            <v>0</v>
          </cell>
          <cell r="K567">
            <v>0</v>
          </cell>
        </row>
        <row r="568">
          <cell r="J568">
            <v>0</v>
          </cell>
          <cell r="K568">
            <v>0</v>
          </cell>
        </row>
        <row r="569">
          <cell r="J569">
            <v>0</v>
          </cell>
          <cell r="K569">
            <v>0</v>
          </cell>
        </row>
        <row r="570">
          <cell r="J570">
            <v>6</v>
          </cell>
          <cell r="K570">
            <v>120</v>
          </cell>
        </row>
        <row r="571">
          <cell r="J571">
            <v>8</v>
          </cell>
          <cell r="K571">
            <v>16</v>
          </cell>
        </row>
        <row r="572">
          <cell r="J572">
            <v>8</v>
          </cell>
          <cell r="K572">
            <v>24</v>
          </cell>
        </row>
        <row r="574">
          <cell r="J574">
            <v>0</v>
          </cell>
          <cell r="K574">
            <v>0</v>
          </cell>
        </row>
        <row r="575">
          <cell r="J575">
            <v>9</v>
          </cell>
          <cell r="K575">
            <v>36</v>
          </cell>
        </row>
        <row r="576">
          <cell r="J576">
            <v>0</v>
          </cell>
          <cell r="K576">
            <v>12</v>
          </cell>
        </row>
        <row r="577">
          <cell r="J577">
            <v>0</v>
          </cell>
          <cell r="K577">
            <v>0</v>
          </cell>
        </row>
        <row r="578">
          <cell r="J578">
            <v>0</v>
          </cell>
          <cell r="K578">
            <v>0</v>
          </cell>
        </row>
        <row r="579">
          <cell r="J579">
            <v>0</v>
          </cell>
          <cell r="K579">
            <v>0</v>
          </cell>
        </row>
        <row r="599">
          <cell r="J599">
            <v>0</v>
          </cell>
          <cell r="K599">
            <v>0</v>
          </cell>
        </row>
        <row r="600">
          <cell r="J600">
            <v>0</v>
          </cell>
          <cell r="K600">
            <v>0</v>
          </cell>
        </row>
        <row r="601">
          <cell r="J601">
            <v>0</v>
          </cell>
          <cell r="K601">
            <v>0</v>
          </cell>
        </row>
        <row r="602">
          <cell r="J602">
            <v>0</v>
          </cell>
          <cell r="K602">
            <v>0</v>
          </cell>
        </row>
        <row r="603">
          <cell r="J603">
            <v>0</v>
          </cell>
          <cell r="K603">
            <v>0</v>
          </cell>
        </row>
        <row r="604">
          <cell r="J604">
            <v>0</v>
          </cell>
          <cell r="K604">
            <v>0</v>
          </cell>
        </row>
        <row r="605">
          <cell r="J605">
            <v>5</v>
          </cell>
          <cell r="K605">
            <v>0</v>
          </cell>
        </row>
        <row r="606">
          <cell r="J606">
            <v>0</v>
          </cell>
          <cell r="K606">
            <v>0</v>
          </cell>
        </row>
        <row r="607">
          <cell r="J607">
            <v>5</v>
          </cell>
          <cell r="K607">
            <v>5</v>
          </cell>
        </row>
        <row r="608">
          <cell r="J608">
            <v>0</v>
          </cell>
          <cell r="K608">
            <v>0</v>
          </cell>
        </row>
        <row r="609">
          <cell r="J609">
            <v>0</v>
          </cell>
          <cell r="K609">
            <v>0</v>
          </cell>
        </row>
        <row r="610">
          <cell r="J610">
            <v>0</v>
          </cell>
          <cell r="K610">
            <v>0</v>
          </cell>
        </row>
        <row r="611">
          <cell r="J611">
            <v>0</v>
          </cell>
          <cell r="K611">
            <v>50</v>
          </cell>
        </row>
        <row r="612">
          <cell r="J612">
            <v>0</v>
          </cell>
          <cell r="K612">
            <v>0</v>
          </cell>
        </row>
        <row r="613">
          <cell r="J613">
            <v>0</v>
          </cell>
          <cell r="K613">
            <v>0</v>
          </cell>
        </row>
        <row r="614">
          <cell r="J614">
            <v>0</v>
          </cell>
          <cell r="K614">
            <v>0</v>
          </cell>
        </row>
        <row r="615">
          <cell r="J615">
            <v>3</v>
          </cell>
          <cell r="K615">
            <v>15</v>
          </cell>
        </row>
        <row r="616">
          <cell r="J616">
            <v>12</v>
          </cell>
          <cell r="K616">
            <v>0</v>
          </cell>
        </row>
        <row r="617">
          <cell r="J617">
            <v>0</v>
          </cell>
          <cell r="K617">
            <v>120</v>
          </cell>
        </row>
        <row r="619">
          <cell r="J619">
            <v>0</v>
          </cell>
          <cell r="K619">
            <v>0</v>
          </cell>
        </row>
        <row r="620">
          <cell r="J620">
            <v>0</v>
          </cell>
          <cell r="K620">
            <v>30</v>
          </cell>
        </row>
        <row r="621">
          <cell r="J621">
            <v>0</v>
          </cell>
          <cell r="K621">
            <v>5</v>
          </cell>
        </row>
        <row r="622">
          <cell r="J622">
            <v>0</v>
          </cell>
          <cell r="K622">
            <v>0</v>
          </cell>
        </row>
        <row r="623">
          <cell r="J623">
            <v>40</v>
          </cell>
          <cell r="K623">
            <v>0</v>
          </cell>
        </row>
        <row r="624">
          <cell r="J624">
            <v>0</v>
          </cell>
          <cell r="K624">
            <v>0</v>
          </cell>
        </row>
        <row r="644">
          <cell r="J644">
            <v>0</v>
          </cell>
          <cell r="K644">
            <v>0</v>
          </cell>
        </row>
        <row r="645">
          <cell r="J645">
            <v>0</v>
          </cell>
          <cell r="K645">
            <v>0</v>
          </cell>
        </row>
        <row r="646">
          <cell r="J646">
            <v>0</v>
          </cell>
          <cell r="K646">
            <v>0</v>
          </cell>
        </row>
        <row r="647">
          <cell r="J647">
            <v>0</v>
          </cell>
          <cell r="K647">
            <v>0</v>
          </cell>
        </row>
        <row r="648">
          <cell r="J648">
            <v>0</v>
          </cell>
          <cell r="K648">
            <v>0</v>
          </cell>
        </row>
        <row r="649">
          <cell r="J649">
            <v>0</v>
          </cell>
          <cell r="K649">
            <v>0</v>
          </cell>
        </row>
        <row r="650">
          <cell r="J650">
            <v>0</v>
          </cell>
          <cell r="K650">
            <v>0</v>
          </cell>
        </row>
        <row r="651">
          <cell r="J651">
            <v>0</v>
          </cell>
          <cell r="K651">
            <v>0</v>
          </cell>
        </row>
        <row r="652">
          <cell r="J652">
            <v>4</v>
          </cell>
          <cell r="K652">
            <v>0</v>
          </cell>
        </row>
        <row r="653">
          <cell r="J653">
            <v>0</v>
          </cell>
          <cell r="K653">
            <v>0</v>
          </cell>
        </row>
        <row r="654">
          <cell r="J654">
            <v>0</v>
          </cell>
          <cell r="K654">
            <v>0</v>
          </cell>
        </row>
        <row r="655">
          <cell r="J655">
            <v>0</v>
          </cell>
          <cell r="K655">
            <v>0</v>
          </cell>
        </row>
        <row r="656">
          <cell r="J656">
            <v>16</v>
          </cell>
          <cell r="K656">
            <v>0</v>
          </cell>
        </row>
        <row r="657">
          <cell r="J657">
            <v>0</v>
          </cell>
          <cell r="K657">
            <v>0</v>
          </cell>
        </row>
        <row r="658">
          <cell r="J658">
            <v>0</v>
          </cell>
          <cell r="K658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6</v>
          </cell>
          <cell r="K660">
            <v>0</v>
          </cell>
        </row>
        <row r="661">
          <cell r="J661">
            <v>0</v>
          </cell>
          <cell r="K661">
            <v>0</v>
          </cell>
        </row>
        <row r="662">
          <cell r="J662">
            <v>0</v>
          </cell>
          <cell r="K662">
            <v>0</v>
          </cell>
        </row>
        <row r="664">
          <cell r="J664">
            <v>0</v>
          </cell>
          <cell r="K664">
            <v>0</v>
          </cell>
        </row>
        <row r="665">
          <cell r="J665">
            <v>12</v>
          </cell>
          <cell r="K665">
            <v>0</v>
          </cell>
        </row>
        <row r="666">
          <cell r="J666">
            <v>0</v>
          </cell>
          <cell r="K666">
            <v>0</v>
          </cell>
        </row>
        <row r="667">
          <cell r="J667">
            <v>0</v>
          </cell>
          <cell r="K667">
            <v>0</v>
          </cell>
        </row>
        <row r="668">
          <cell r="J668">
            <v>0</v>
          </cell>
          <cell r="K668">
            <v>0</v>
          </cell>
        </row>
        <row r="669">
          <cell r="J669">
            <v>0</v>
          </cell>
          <cell r="K669">
            <v>0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wulan I"/>
      <sheetName val="Triwulan II"/>
      <sheetName val="Triwulan III"/>
      <sheetName val="Triwulan IV"/>
    </sheetNames>
    <sheetDataSet>
      <sheetData sheetId="0"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39</v>
          </cell>
        </row>
        <row r="19">
          <cell r="J19">
            <v>0</v>
          </cell>
        </row>
        <row r="20">
          <cell r="J20">
            <v>764</v>
          </cell>
        </row>
        <row r="21">
          <cell r="J21">
            <v>0</v>
          </cell>
        </row>
        <row r="22">
          <cell r="J22">
            <v>32</v>
          </cell>
        </row>
        <row r="23">
          <cell r="J23">
            <v>18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22</v>
          </cell>
        </row>
        <row r="29">
          <cell r="J29">
            <v>61</v>
          </cell>
        </row>
        <row r="30">
          <cell r="J30">
            <v>4</v>
          </cell>
        </row>
        <row r="31">
          <cell r="J31">
            <v>173</v>
          </cell>
        </row>
        <row r="32">
          <cell r="J32">
            <v>51</v>
          </cell>
        </row>
        <row r="33">
          <cell r="J33">
            <v>74</v>
          </cell>
        </row>
        <row r="34">
          <cell r="J34">
            <v>205</v>
          </cell>
        </row>
        <row r="35">
          <cell r="J35">
            <v>0</v>
          </cell>
        </row>
        <row r="36">
          <cell r="J36">
            <v>8</v>
          </cell>
        </row>
        <row r="37">
          <cell r="J37">
            <v>34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6453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105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150</v>
          </cell>
        </row>
        <row r="70">
          <cell r="J70">
            <v>400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6</v>
          </cell>
        </row>
        <row r="78">
          <cell r="J78">
            <v>0</v>
          </cell>
        </row>
        <row r="79">
          <cell r="J79">
            <v>22.6416</v>
          </cell>
        </row>
        <row r="80">
          <cell r="J80">
            <v>91.649717999999993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30</v>
          </cell>
        </row>
        <row r="84">
          <cell r="J84">
            <v>300</v>
          </cell>
        </row>
        <row r="85">
          <cell r="J85">
            <v>72</v>
          </cell>
        </row>
        <row r="86">
          <cell r="J86">
            <v>30</v>
          </cell>
        </row>
        <row r="87">
          <cell r="J87">
            <v>0</v>
          </cell>
        </row>
        <row r="88">
          <cell r="J88">
            <v>0</v>
          </cell>
        </row>
        <row r="112">
          <cell r="J112">
            <v>15.353806000000001</v>
          </cell>
        </row>
        <row r="113">
          <cell r="J113">
            <v>30</v>
          </cell>
        </row>
        <row r="114">
          <cell r="J114">
            <v>67.274900000000002</v>
          </cell>
        </row>
        <row r="115">
          <cell r="J115">
            <v>3916.0732499999999</v>
          </cell>
        </row>
        <row r="116">
          <cell r="J116">
            <v>169.01695000000001</v>
          </cell>
        </row>
        <row r="117">
          <cell r="J117">
            <v>363.72255000000001</v>
          </cell>
        </row>
        <row r="121">
          <cell r="J121">
            <v>20</v>
          </cell>
        </row>
        <row r="122">
          <cell r="J122">
            <v>1381.1852999999999</v>
          </cell>
        </row>
        <row r="123">
          <cell r="J123">
            <v>137.43924999999999</v>
          </cell>
        </row>
        <row r="124">
          <cell r="J124">
            <v>20.22</v>
          </cell>
        </row>
        <row r="125">
          <cell r="J125">
            <v>189.10864599999999</v>
          </cell>
        </row>
        <row r="126">
          <cell r="J126">
            <v>50.264352000000002</v>
          </cell>
        </row>
        <row r="127">
          <cell r="J127">
            <v>162.28283400000001</v>
          </cell>
        </row>
        <row r="128">
          <cell r="J128">
            <v>386.38810799999999</v>
          </cell>
        </row>
        <row r="130">
          <cell r="J130">
            <v>30.530086000000001</v>
          </cell>
        </row>
        <row r="131">
          <cell r="J131">
            <v>17.956026000000001</v>
          </cell>
        </row>
        <row r="132">
          <cell r="J132">
            <v>18.237701999999999</v>
          </cell>
        </row>
        <row r="133">
          <cell r="J133">
            <v>4.4444400000000002</v>
          </cell>
        </row>
        <row r="134">
          <cell r="J134">
            <v>115.49858099999999</v>
          </cell>
        </row>
        <row r="135">
          <cell r="J135">
            <v>98.643197999999998</v>
          </cell>
        </row>
        <row r="156">
          <cell r="J156">
            <v>234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410</v>
          </cell>
        </row>
        <row r="160">
          <cell r="J160">
            <v>0</v>
          </cell>
        </row>
        <row r="161">
          <cell r="J161">
            <v>158</v>
          </cell>
        </row>
        <row r="162">
          <cell r="J162">
            <v>989</v>
          </cell>
        </row>
        <row r="163">
          <cell r="J163">
            <v>50</v>
          </cell>
        </row>
        <row r="164">
          <cell r="J164">
            <v>125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J167">
            <v>115</v>
          </cell>
        </row>
        <row r="168">
          <cell r="J168">
            <v>0</v>
          </cell>
        </row>
        <row r="169">
          <cell r="J169">
            <v>110</v>
          </cell>
        </row>
        <row r="170">
          <cell r="J170">
            <v>170</v>
          </cell>
        </row>
        <row r="171">
          <cell r="J171">
            <v>80</v>
          </cell>
        </row>
        <row r="172">
          <cell r="J172">
            <v>875</v>
          </cell>
        </row>
        <row r="173">
          <cell r="J173">
            <v>150</v>
          </cell>
        </row>
        <row r="174">
          <cell r="J174">
            <v>780</v>
          </cell>
        </row>
        <row r="175">
          <cell r="J175">
            <v>160</v>
          </cell>
        </row>
        <row r="176">
          <cell r="J176">
            <v>25</v>
          </cell>
        </row>
        <row r="177">
          <cell r="J177">
            <v>185</v>
          </cell>
        </row>
        <row r="178">
          <cell r="J178">
            <v>190</v>
          </cell>
        </row>
        <row r="179">
          <cell r="J179">
            <v>125</v>
          </cell>
        </row>
        <row r="180">
          <cell r="J180">
            <v>90</v>
          </cell>
        </row>
        <row r="181">
          <cell r="J181">
            <v>870</v>
          </cell>
        </row>
        <row r="182">
          <cell r="J182">
            <v>1200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1.8216380000000001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1953</v>
          </cell>
        </row>
        <row r="210">
          <cell r="J210">
            <v>7.7118000000000002</v>
          </cell>
        </row>
        <row r="211">
          <cell r="J211">
            <v>22.196249999999999</v>
          </cell>
        </row>
        <row r="212">
          <cell r="J212">
            <v>0</v>
          </cell>
        </row>
        <row r="213">
          <cell r="J213">
            <v>0</v>
          </cell>
        </row>
        <row r="214">
          <cell r="J214">
            <v>1.1979200000000001</v>
          </cell>
        </row>
        <row r="215">
          <cell r="J215">
            <v>0</v>
          </cell>
        </row>
        <row r="216">
          <cell r="J216">
            <v>673.59820000000002</v>
          </cell>
        </row>
        <row r="217">
          <cell r="J217">
            <v>46.095010000000002</v>
          </cell>
        </row>
        <row r="218">
          <cell r="J218">
            <v>12.6</v>
          </cell>
        </row>
        <row r="219">
          <cell r="J219">
            <v>17.635670000000001</v>
          </cell>
        </row>
        <row r="220">
          <cell r="J220">
            <v>10.754760000000001</v>
          </cell>
        </row>
        <row r="221">
          <cell r="J221">
            <v>10.291634999999999</v>
          </cell>
        </row>
        <row r="222">
          <cell r="J222">
            <v>83.582099999999997</v>
          </cell>
        </row>
        <row r="223">
          <cell r="J223">
            <v>1</v>
          </cell>
        </row>
        <row r="224">
          <cell r="J224">
            <v>4.0437200000000004</v>
          </cell>
        </row>
        <row r="226">
          <cell r="J226">
            <v>2.868852</v>
          </cell>
        </row>
        <row r="227">
          <cell r="J227">
            <v>0</v>
          </cell>
        </row>
        <row r="228">
          <cell r="J228">
            <v>34.707419999999999</v>
          </cell>
        </row>
        <row r="229">
          <cell r="J229">
            <v>13.348199999999999</v>
          </cell>
        </row>
        <row r="250">
          <cell r="J250">
            <v>1</v>
          </cell>
        </row>
        <row r="251">
          <cell r="J251">
            <v>0</v>
          </cell>
        </row>
        <row r="252">
          <cell r="J252">
            <v>0</v>
          </cell>
        </row>
        <row r="253">
          <cell r="J253">
            <v>4</v>
          </cell>
        </row>
        <row r="254">
          <cell r="J254">
            <v>0</v>
          </cell>
        </row>
        <row r="257">
          <cell r="J257">
            <v>3</v>
          </cell>
        </row>
        <row r="258">
          <cell r="J258">
            <v>10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2</v>
          </cell>
        </row>
        <row r="262">
          <cell r="J262">
            <v>0</v>
          </cell>
        </row>
        <row r="263">
          <cell r="J263">
            <v>3</v>
          </cell>
        </row>
        <row r="264">
          <cell r="J264">
            <v>3</v>
          </cell>
        </row>
        <row r="265">
          <cell r="J265">
            <v>10</v>
          </cell>
        </row>
        <row r="266">
          <cell r="J266">
            <v>8</v>
          </cell>
        </row>
        <row r="267">
          <cell r="J267">
            <v>25</v>
          </cell>
        </row>
        <row r="268">
          <cell r="J268">
            <v>30</v>
          </cell>
        </row>
        <row r="269">
          <cell r="J269">
            <v>4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20</v>
          </cell>
        </row>
        <row r="273">
          <cell r="J273">
            <v>45</v>
          </cell>
        </row>
        <row r="274">
          <cell r="J274">
            <v>7</v>
          </cell>
        </row>
        <row r="275">
          <cell r="J275">
            <v>15</v>
          </cell>
        </row>
        <row r="276">
          <cell r="J276">
            <v>5</v>
          </cell>
        </row>
        <row r="297">
          <cell r="J297">
            <v>30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J300">
            <v>100</v>
          </cell>
        </row>
        <row r="301">
          <cell r="J301">
            <v>200</v>
          </cell>
        </row>
        <row r="302">
          <cell r="J302">
            <v>162</v>
          </cell>
        </row>
        <row r="303">
          <cell r="J303">
            <v>810</v>
          </cell>
        </row>
        <row r="304">
          <cell r="J304">
            <v>250</v>
          </cell>
        </row>
        <row r="305">
          <cell r="J305">
            <v>75</v>
          </cell>
        </row>
        <row r="306">
          <cell r="J306">
            <v>0</v>
          </cell>
        </row>
        <row r="307">
          <cell r="J307">
            <v>0</v>
          </cell>
        </row>
        <row r="308">
          <cell r="J308">
            <v>118</v>
          </cell>
        </row>
        <row r="309">
          <cell r="J309">
            <v>125</v>
          </cell>
        </row>
        <row r="310">
          <cell r="J310">
            <v>740</v>
          </cell>
        </row>
        <row r="311">
          <cell r="J311">
            <v>400</v>
          </cell>
        </row>
        <row r="312">
          <cell r="J312">
            <v>37</v>
          </cell>
        </row>
        <row r="313">
          <cell r="J313">
            <v>1132</v>
          </cell>
        </row>
        <row r="314">
          <cell r="J314">
            <v>400</v>
          </cell>
        </row>
        <row r="315">
          <cell r="J315">
            <v>705</v>
          </cell>
        </row>
        <row r="316">
          <cell r="J316">
            <v>240</v>
          </cell>
        </row>
        <row r="317">
          <cell r="J317">
            <v>43</v>
          </cell>
        </row>
        <row r="318">
          <cell r="J318">
            <v>48</v>
          </cell>
        </row>
        <row r="319">
          <cell r="J319">
            <v>18</v>
          </cell>
        </row>
        <row r="320">
          <cell r="J320">
            <v>28</v>
          </cell>
        </row>
        <row r="321">
          <cell r="J321">
            <v>21</v>
          </cell>
        </row>
        <row r="322">
          <cell r="J322">
            <v>476</v>
          </cell>
        </row>
        <row r="323">
          <cell r="J323">
            <v>1300</v>
          </cell>
        </row>
        <row r="344">
          <cell r="J344">
            <v>60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20</v>
          </cell>
        </row>
        <row r="348">
          <cell r="J348">
            <v>0</v>
          </cell>
        </row>
        <row r="349">
          <cell r="J349">
            <v>350</v>
          </cell>
        </row>
        <row r="350">
          <cell r="J350">
            <v>450</v>
          </cell>
        </row>
        <row r="351">
          <cell r="J351">
            <v>100</v>
          </cell>
        </row>
        <row r="352">
          <cell r="J352">
            <v>150</v>
          </cell>
        </row>
        <row r="353">
          <cell r="J353">
            <v>100</v>
          </cell>
        </row>
        <row r="354">
          <cell r="J354">
            <v>0</v>
          </cell>
        </row>
        <row r="355">
          <cell r="J355">
            <v>80</v>
          </cell>
        </row>
        <row r="356">
          <cell r="J356">
            <v>30</v>
          </cell>
        </row>
        <row r="357">
          <cell r="J357">
            <v>50</v>
          </cell>
        </row>
        <row r="358">
          <cell r="J358">
            <v>35</v>
          </cell>
        </row>
        <row r="359">
          <cell r="J359">
            <v>5</v>
          </cell>
        </row>
        <row r="360">
          <cell r="J360">
            <v>60</v>
          </cell>
        </row>
        <row r="361">
          <cell r="J361">
            <v>15</v>
          </cell>
        </row>
        <row r="362">
          <cell r="J362">
            <v>30</v>
          </cell>
        </row>
        <row r="363">
          <cell r="J363">
            <v>85</v>
          </cell>
        </row>
        <row r="364">
          <cell r="J364">
            <v>20</v>
          </cell>
        </row>
        <row r="365">
          <cell r="J365">
            <v>20</v>
          </cell>
        </row>
        <row r="366">
          <cell r="J366">
            <v>20</v>
          </cell>
        </row>
        <row r="367">
          <cell r="J367">
            <v>20</v>
          </cell>
        </row>
        <row r="368">
          <cell r="J368">
            <v>60</v>
          </cell>
        </row>
        <row r="369">
          <cell r="J369">
            <v>55</v>
          </cell>
        </row>
        <row r="370">
          <cell r="J370">
            <v>30</v>
          </cell>
        </row>
        <row r="394">
          <cell r="J394">
            <v>2</v>
          </cell>
        </row>
        <row r="395">
          <cell r="J395">
            <v>3</v>
          </cell>
        </row>
        <row r="397">
          <cell r="J397">
            <v>345</v>
          </cell>
        </row>
        <row r="398">
          <cell r="J398">
            <v>20</v>
          </cell>
        </row>
        <row r="399">
          <cell r="J399">
            <v>8</v>
          </cell>
        </row>
        <row r="400">
          <cell r="J400">
            <v>0</v>
          </cell>
        </row>
        <row r="401">
          <cell r="J401">
            <v>0</v>
          </cell>
        </row>
        <row r="402">
          <cell r="J402">
            <v>0</v>
          </cell>
        </row>
        <row r="403">
          <cell r="J403">
            <v>18</v>
          </cell>
        </row>
        <row r="404">
          <cell r="J404">
            <v>30</v>
          </cell>
        </row>
        <row r="406">
          <cell r="J406">
            <v>20</v>
          </cell>
        </row>
        <row r="407">
          <cell r="J407">
            <v>200</v>
          </cell>
        </row>
        <row r="408">
          <cell r="J408">
            <v>500</v>
          </cell>
        </row>
        <row r="409">
          <cell r="J409">
            <v>865</v>
          </cell>
        </row>
        <row r="411">
          <cell r="J411">
            <v>0</v>
          </cell>
        </row>
        <row r="412">
          <cell r="J412">
            <v>25</v>
          </cell>
        </row>
        <row r="413">
          <cell r="J413">
            <v>10</v>
          </cell>
        </row>
        <row r="414">
          <cell r="J414">
            <v>14</v>
          </cell>
        </row>
        <row r="415">
          <cell r="J415">
            <v>12</v>
          </cell>
        </row>
        <row r="416">
          <cell r="J416">
            <v>210</v>
          </cell>
        </row>
        <row r="417">
          <cell r="J417">
            <v>391</v>
          </cell>
        </row>
        <row r="438">
          <cell r="J438">
            <v>2.5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9</v>
          </cell>
        </row>
        <row r="446">
          <cell r="J446">
            <v>6</v>
          </cell>
        </row>
        <row r="447">
          <cell r="J447">
            <v>0</v>
          </cell>
        </row>
        <row r="448">
          <cell r="J448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72</v>
          </cell>
        </row>
        <row r="456">
          <cell r="J456">
            <v>211</v>
          </cell>
        </row>
        <row r="459">
          <cell r="J459">
            <v>61</v>
          </cell>
        </row>
        <row r="463">
          <cell r="J463">
            <v>41</v>
          </cell>
        </row>
        <row r="464">
          <cell r="J464">
            <v>0</v>
          </cell>
        </row>
        <row r="485">
          <cell r="J485">
            <v>109</v>
          </cell>
        </row>
        <row r="486">
          <cell r="J486">
            <v>5</v>
          </cell>
        </row>
        <row r="487">
          <cell r="J487">
            <v>0</v>
          </cell>
        </row>
        <row r="488">
          <cell r="J488">
            <v>304</v>
          </cell>
        </row>
        <row r="489">
          <cell r="J489">
            <v>1436</v>
          </cell>
        </row>
        <row r="492">
          <cell r="J492">
            <v>168</v>
          </cell>
        </row>
        <row r="493">
          <cell r="J493">
            <v>491</v>
          </cell>
        </row>
        <row r="494">
          <cell r="J494">
            <v>559</v>
          </cell>
        </row>
        <row r="495">
          <cell r="J495">
            <v>21</v>
          </cell>
        </row>
        <row r="496">
          <cell r="J496">
            <v>699</v>
          </cell>
        </row>
        <row r="497">
          <cell r="J497">
            <v>83</v>
          </cell>
        </row>
        <row r="499">
          <cell r="J499">
            <v>108</v>
          </cell>
        </row>
        <row r="500">
          <cell r="J500">
            <v>163</v>
          </cell>
        </row>
        <row r="501">
          <cell r="J501">
            <v>1309</v>
          </cell>
        </row>
        <row r="502">
          <cell r="J502">
            <v>1209</v>
          </cell>
        </row>
        <row r="503">
          <cell r="J503">
            <v>3089</v>
          </cell>
        </row>
        <row r="504">
          <cell r="J504">
            <v>13</v>
          </cell>
        </row>
        <row r="505">
          <cell r="J505">
            <v>120</v>
          </cell>
        </row>
        <row r="506">
          <cell r="J506">
            <v>106</v>
          </cell>
        </row>
        <row r="507">
          <cell r="J507">
            <v>129</v>
          </cell>
        </row>
        <row r="508">
          <cell r="J508">
            <v>484</v>
          </cell>
        </row>
        <row r="509">
          <cell r="J509">
            <v>104</v>
          </cell>
        </row>
        <row r="510">
          <cell r="J510">
            <v>262</v>
          </cell>
        </row>
        <row r="511">
          <cell r="J511">
            <v>1922</v>
          </cell>
        </row>
        <row r="532">
          <cell r="J532">
            <v>3.1564800000000002</v>
          </cell>
        </row>
        <row r="533">
          <cell r="J533">
            <v>0</v>
          </cell>
        </row>
        <row r="534">
          <cell r="J534">
            <v>0</v>
          </cell>
        </row>
        <row r="535">
          <cell r="J535">
            <v>7</v>
          </cell>
        </row>
        <row r="536">
          <cell r="J536">
            <v>0</v>
          </cell>
        </row>
        <row r="537">
          <cell r="J537">
            <v>48</v>
          </cell>
        </row>
        <row r="538">
          <cell r="J538">
            <v>138</v>
          </cell>
        </row>
        <row r="539">
          <cell r="J539">
            <v>4</v>
          </cell>
        </row>
        <row r="540">
          <cell r="J540">
            <v>30</v>
          </cell>
        </row>
        <row r="541">
          <cell r="J541">
            <v>0</v>
          </cell>
        </row>
        <row r="542">
          <cell r="J542">
            <v>0</v>
          </cell>
        </row>
        <row r="543">
          <cell r="J543">
            <v>15</v>
          </cell>
        </row>
        <row r="544">
          <cell r="J544">
            <v>1</v>
          </cell>
        </row>
        <row r="545">
          <cell r="J545">
            <v>12</v>
          </cell>
        </row>
        <row r="546">
          <cell r="J546">
            <v>2</v>
          </cell>
        </row>
        <row r="547">
          <cell r="J547">
            <v>40</v>
          </cell>
        </row>
        <row r="548">
          <cell r="J548">
            <v>5</v>
          </cell>
        </row>
        <row r="549">
          <cell r="J549">
            <v>10</v>
          </cell>
        </row>
        <row r="550">
          <cell r="J550">
            <v>40</v>
          </cell>
        </row>
        <row r="551">
          <cell r="J551">
            <v>80</v>
          </cell>
        </row>
        <row r="552">
          <cell r="J552">
            <v>20</v>
          </cell>
        </row>
        <row r="553">
          <cell r="J553">
            <v>2</v>
          </cell>
        </row>
        <row r="554">
          <cell r="J554">
            <v>5</v>
          </cell>
        </row>
        <row r="555">
          <cell r="J555">
            <v>2</v>
          </cell>
        </row>
        <row r="556">
          <cell r="J556">
            <v>50</v>
          </cell>
        </row>
        <row r="557">
          <cell r="J557">
            <v>150</v>
          </cell>
        </row>
        <row r="558">
          <cell r="J558">
            <v>150</v>
          </cell>
        </row>
        <row r="579">
          <cell r="J579">
            <v>0</v>
          </cell>
        </row>
        <row r="580">
          <cell r="J580">
            <v>0</v>
          </cell>
        </row>
        <row r="581">
          <cell r="J581">
            <v>0</v>
          </cell>
        </row>
        <row r="582">
          <cell r="J582">
            <v>0</v>
          </cell>
        </row>
        <row r="583">
          <cell r="J583">
            <v>0</v>
          </cell>
        </row>
        <row r="584">
          <cell r="J584">
            <v>0</v>
          </cell>
        </row>
        <row r="585">
          <cell r="J585">
            <v>0</v>
          </cell>
        </row>
        <row r="586">
          <cell r="J586">
            <v>0</v>
          </cell>
        </row>
        <row r="587">
          <cell r="J587">
            <v>1</v>
          </cell>
        </row>
        <row r="588">
          <cell r="J588">
            <v>0</v>
          </cell>
        </row>
        <row r="589">
          <cell r="J589">
            <v>0</v>
          </cell>
        </row>
        <row r="590">
          <cell r="J590">
            <v>0</v>
          </cell>
        </row>
        <row r="591">
          <cell r="J591">
            <v>0</v>
          </cell>
        </row>
        <row r="592">
          <cell r="J592">
            <v>0</v>
          </cell>
        </row>
        <row r="593">
          <cell r="J593">
            <v>0</v>
          </cell>
        </row>
        <row r="594">
          <cell r="J594">
            <v>0</v>
          </cell>
        </row>
        <row r="595">
          <cell r="J595">
            <v>0</v>
          </cell>
        </row>
        <row r="596">
          <cell r="J596">
            <v>20</v>
          </cell>
        </row>
        <row r="597">
          <cell r="J597">
            <v>140.8329</v>
          </cell>
        </row>
        <row r="598">
          <cell r="J598">
            <v>0</v>
          </cell>
        </row>
        <row r="599">
          <cell r="J599">
            <v>0</v>
          </cell>
        </row>
        <row r="600">
          <cell r="J600">
            <v>0</v>
          </cell>
        </row>
        <row r="601">
          <cell r="J601">
            <v>0</v>
          </cell>
        </row>
        <row r="602">
          <cell r="J602">
            <v>0</v>
          </cell>
        </row>
        <row r="603">
          <cell r="J603">
            <v>0</v>
          </cell>
        </row>
        <row r="625">
          <cell r="J625">
            <v>0</v>
          </cell>
        </row>
        <row r="626">
          <cell r="J626">
            <v>0</v>
          </cell>
        </row>
        <row r="627">
          <cell r="J627">
            <v>0</v>
          </cell>
        </row>
        <row r="628">
          <cell r="J628">
            <v>0.65058500000000008</v>
          </cell>
        </row>
        <row r="629">
          <cell r="J629">
            <v>8</v>
          </cell>
        </row>
        <row r="630">
          <cell r="J630">
            <v>20.374683999999998</v>
          </cell>
        </row>
        <row r="631">
          <cell r="J631">
            <v>688.00031999999999</v>
          </cell>
        </row>
        <row r="632">
          <cell r="J632">
            <v>2.4420700000000002</v>
          </cell>
        </row>
        <row r="633">
          <cell r="J633">
            <v>12</v>
          </cell>
        </row>
        <row r="634">
          <cell r="J634">
            <v>0</v>
          </cell>
        </row>
        <row r="635">
          <cell r="J635">
            <v>0</v>
          </cell>
        </row>
        <row r="636">
          <cell r="J636">
            <v>7.786480000000001</v>
          </cell>
        </row>
        <row r="637">
          <cell r="J637">
            <v>8</v>
          </cell>
        </row>
        <row r="638">
          <cell r="J638">
            <v>39.550719999999998</v>
          </cell>
        </row>
        <row r="639">
          <cell r="J639">
            <v>0</v>
          </cell>
        </row>
        <row r="640">
          <cell r="J640">
            <v>0.06</v>
          </cell>
        </row>
        <row r="641">
          <cell r="J641">
            <v>7.3255860000000004</v>
          </cell>
        </row>
        <row r="642">
          <cell r="J642">
            <v>3</v>
          </cell>
        </row>
        <row r="643">
          <cell r="J643">
            <v>23.508261000000001</v>
          </cell>
        </row>
        <row r="644">
          <cell r="J644">
            <v>31.522392</v>
          </cell>
        </row>
        <row r="645">
          <cell r="J645">
            <v>0</v>
          </cell>
        </row>
        <row r="646">
          <cell r="J646">
            <v>2.0218600000000002</v>
          </cell>
        </row>
        <row r="647">
          <cell r="J647">
            <v>1</v>
          </cell>
        </row>
        <row r="648">
          <cell r="J648">
            <v>1.6393439999999999</v>
          </cell>
        </row>
        <row r="649">
          <cell r="J649">
            <v>1.777776</v>
          </cell>
        </row>
        <row r="650">
          <cell r="J650">
            <v>20</v>
          </cell>
        </row>
        <row r="651">
          <cell r="J651">
            <v>25</v>
          </cell>
        </row>
        <row r="673">
          <cell r="J673">
            <v>1.5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5</v>
          </cell>
        </row>
        <row r="677">
          <cell r="J677">
            <v>20</v>
          </cell>
        </row>
        <row r="679">
          <cell r="J679">
            <v>1000</v>
          </cell>
        </row>
        <row r="680">
          <cell r="J680">
            <v>2</v>
          </cell>
        </row>
        <row r="681">
          <cell r="J681">
            <v>10</v>
          </cell>
        </row>
        <row r="682">
          <cell r="J682">
            <v>5</v>
          </cell>
        </row>
        <row r="683">
          <cell r="J683">
            <v>0</v>
          </cell>
        </row>
        <row r="684">
          <cell r="J684">
            <v>10</v>
          </cell>
        </row>
        <row r="685">
          <cell r="J685">
            <v>25</v>
          </cell>
        </row>
        <row r="686">
          <cell r="J686">
            <v>5</v>
          </cell>
        </row>
        <row r="687">
          <cell r="J687">
            <v>16</v>
          </cell>
        </row>
        <row r="688">
          <cell r="J688">
            <v>2</v>
          </cell>
        </row>
        <row r="689">
          <cell r="J689">
            <v>15</v>
          </cell>
        </row>
        <row r="690">
          <cell r="J690">
            <v>40</v>
          </cell>
        </row>
        <row r="691">
          <cell r="J691">
            <v>15</v>
          </cell>
        </row>
        <row r="692">
          <cell r="J692">
            <v>12</v>
          </cell>
        </row>
        <row r="694">
          <cell r="J694">
            <v>0.5</v>
          </cell>
        </row>
        <row r="695">
          <cell r="J695">
            <v>5</v>
          </cell>
        </row>
        <row r="696">
          <cell r="J696">
            <v>1</v>
          </cell>
        </row>
        <row r="697">
          <cell r="J697">
            <v>1</v>
          </cell>
        </row>
        <row r="698">
          <cell r="J698">
            <v>30</v>
          </cell>
        </row>
        <row r="699">
          <cell r="J699">
            <v>40</v>
          </cell>
        </row>
      </sheetData>
      <sheetData sheetId="1"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39</v>
          </cell>
        </row>
        <row r="19">
          <cell r="J19">
            <v>0</v>
          </cell>
        </row>
        <row r="20">
          <cell r="J20">
            <v>764</v>
          </cell>
        </row>
        <row r="21">
          <cell r="J21">
            <v>0</v>
          </cell>
        </row>
        <row r="22">
          <cell r="J22">
            <v>32</v>
          </cell>
        </row>
        <row r="23">
          <cell r="J23">
            <v>18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22</v>
          </cell>
        </row>
        <row r="29">
          <cell r="J29">
            <v>61</v>
          </cell>
        </row>
        <row r="30">
          <cell r="J30">
            <v>4</v>
          </cell>
        </row>
        <row r="31">
          <cell r="J31">
            <v>173</v>
          </cell>
        </row>
        <row r="32">
          <cell r="J32">
            <v>51</v>
          </cell>
        </row>
        <row r="33">
          <cell r="J33">
            <v>74</v>
          </cell>
        </row>
        <row r="34">
          <cell r="J34">
            <v>205</v>
          </cell>
        </row>
        <row r="35">
          <cell r="J35">
            <v>0</v>
          </cell>
        </row>
        <row r="36">
          <cell r="J36">
            <v>8</v>
          </cell>
        </row>
        <row r="37">
          <cell r="J37">
            <v>34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6453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255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8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108.333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25</v>
          </cell>
        </row>
        <row r="84">
          <cell r="J84">
            <v>20</v>
          </cell>
        </row>
        <row r="85">
          <cell r="J85">
            <v>7</v>
          </cell>
        </row>
        <row r="86">
          <cell r="J86">
            <v>3</v>
          </cell>
        </row>
        <row r="87">
          <cell r="J87">
            <v>0</v>
          </cell>
        </row>
        <row r="88">
          <cell r="J88">
            <v>0</v>
          </cell>
        </row>
        <row r="112">
          <cell r="J112">
            <v>15.353806000000001</v>
          </cell>
        </row>
        <row r="113">
          <cell r="J113">
            <v>30</v>
          </cell>
        </row>
        <row r="114">
          <cell r="J114">
            <v>0</v>
          </cell>
        </row>
        <row r="115">
          <cell r="J115">
            <v>3541.3587899999998</v>
          </cell>
        </row>
        <row r="116">
          <cell r="J116">
            <v>169.01695000000001</v>
          </cell>
        </row>
        <row r="117">
          <cell r="J117">
            <v>362.24279999999999</v>
          </cell>
        </row>
        <row r="121">
          <cell r="J121">
            <v>20</v>
          </cell>
        </row>
        <row r="122">
          <cell r="J122">
            <v>241.01219999999998</v>
          </cell>
        </row>
        <row r="123">
          <cell r="J123">
            <v>137.43924999999999</v>
          </cell>
        </row>
        <row r="124">
          <cell r="J124">
            <v>21.22</v>
          </cell>
        </row>
        <row r="125">
          <cell r="J125">
            <v>219.22494399999999</v>
          </cell>
        </row>
        <row r="126">
          <cell r="J126">
            <v>50.264352000000002</v>
          </cell>
        </row>
        <row r="127">
          <cell r="J127">
            <v>186.98275799999999</v>
          </cell>
        </row>
        <row r="128">
          <cell r="J128">
            <v>386.38810799999999</v>
          </cell>
        </row>
        <row r="130">
          <cell r="J130">
            <v>30.530086000000001</v>
          </cell>
        </row>
        <row r="131">
          <cell r="J131">
            <v>17.956026000000001</v>
          </cell>
        </row>
        <row r="132">
          <cell r="J132">
            <v>2.6639339999999998</v>
          </cell>
        </row>
        <row r="133">
          <cell r="J133">
            <v>4.2222179999999998</v>
          </cell>
        </row>
        <row r="134">
          <cell r="J134">
            <v>115.49858099999999</v>
          </cell>
        </row>
        <row r="135">
          <cell r="J135">
            <v>82.625357999999991</v>
          </cell>
        </row>
        <row r="156">
          <cell r="J156">
            <v>234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410</v>
          </cell>
        </row>
        <row r="160">
          <cell r="J160">
            <v>0</v>
          </cell>
        </row>
        <row r="161">
          <cell r="J161">
            <v>158</v>
          </cell>
        </row>
        <row r="162">
          <cell r="J162">
            <v>989</v>
          </cell>
        </row>
        <row r="163">
          <cell r="J163">
            <v>50</v>
          </cell>
        </row>
        <row r="164">
          <cell r="J164">
            <v>125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J167">
            <v>115</v>
          </cell>
        </row>
        <row r="168">
          <cell r="J168">
            <v>0</v>
          </cell>
        </row>
        <row r="169">
          <cell r="J169">
            <v>110</v>
          </cell>
        </row>
        <row r="170">
          <cell r="J170">
            <v>170</v>
          </cell>
        </row>
        <row r="171">
          <cell r="J171">
            <v>80</v>
          </cell>
        </row>
        <row r="172">
          <cell r="J172">
            <v>875</v>
          </cell>
        </row>
        <row r="173">
          <cell r="J173">
            <v>150</v>
          </cell>
        </row>
        <row r="174">
          <cell r="J174">
            <v>780</v>
          </cell>
        </row>
        <row r="175">
          <cell r="J175">
            <v>160</v>
          </cell>
        </row>
        <row r="176">
          <cell r="J176">
            <v>25</v>
          </cell>
        </row>
        <row r="177">
          <cell r="J177">
            <v>185</v>
          </cell>
        </row>
        <row r="178">
          <cell r="J178">
            <v>190</v>
          </cell>
        </row>
        <row r="179">
          <cell r="J179">
            <v>125</v>
          </cell>
        </row>
        <row r="180">
          <cell r="J180">
            <v>90</v>
          </cell>
        </row>
        <row r="181">
          <cell r="J181">
            <v>870</v>
          </cell>
        </row>
        <row r="182">
          <cell r="J182">
            <v>1200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10">
          <cell r="J210">
            <v>25.706</v>
          </cell>
        </row>
        <row r="211">
          <cell r="J211">
            <v>20.7165</v>
          </cell>
        </row>
        <row r="212">
          <cell r="J212">
            <v>0</v>
          </cell>
        </row>
        <row r="213">
          <cell r="J213">
            <v>0</v>
          </cell>
        </row>
        <row r="214">
          <cell r="J214">
            <v>38.932400000000001</v>
          </cell>
        </row>
        <row r="215">
          <cell r="J215">
            <v>0</v>
          </cell>
        </row>
        <row r="216">
          <cell r="J216">
            <v>0</v>
          </cell>
        </row>
        <row r="217">
          <cell r="J217">
            <v>71.468409999999992</v>
          </cell>
        </row>
        <row r="218">
          <cell r="J218">
            <v>4</v>
          </cell>
        </row>
        <row r="219">
          <cell r="J219">
            <v>17.635670000000001</v>
          </cell>
        </row>
        <row r="220">
          <cell r="J220">
            <v>10.18872</v>
          </cell>
        </row>
        <row r="221">
          <cell r="J221">
            <v>163.58283</v>
          </cell>
        </row>
        <row r="222">
          <cell r="J222">
            <v>477.61199999999997</v>
          </cell>
        </row>
        <row r="225">
          <cell r="J225">
            <v>5</v>
          </cell>
        </row>
        <row r="227">
          <cell r="J227">
            <v>0</v>
          </cell>
        </row>
        <row r="228">
          <cell r="J228">
            <v>41.456084999999995</v>
          </cell>
        </row>
        <row r="229">
          <cell r="J229">
            <v>173.52659999999997</v>
          </cell>
        </row>
        <row r="250">
          <cell r="J250">
            <v>1</v>
          </cell>
        </row>
        <row r="251">
          <cell r="J251">
            <v>0</v>
          </cell>
        </row>
        <row r="252">
          <cell r="J252">
            <v>0</v>
          </cell>
        </row>
        <row r="253">
          <cell r="J253">
            <v>4</v>
          </cell>
        </row>
        <row r="254">
          <cell r="J254">
            <v>0</v>
          </cell>
        </row>
        <row r="255">
          <cell r="J255">
            <v>9.6106999999999996</v>
          </cell>
        </row>
        <row r="256">
          <cell r="J256">
            <v>307.14299999999997</v>
          </cell>
        </row>
        <row r="257">
          <cell r="J257">
            <v>4</v>
          </cell>
        </row>
        <row r="258">
          <cell r="J258">
            <v>12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2</v>
          </cell>
        </row>
        <row r="262">
          <cell r="J262">
            <v>0</v>
          </cell>
        </row>
        <row r="263">
          <cell r="J263">
            <v>3</v>
          </cell>
        </row>
        <row r="264">
          <cell r="J264">
            <v>3</v>
          </cell>
        </row>
        <row r="265">
          <cell r="J265">
            <v>10</v>
          </cell>
        </row>
        <row r="266">
          <cell r="J266">
            <v>12</v>
          </cell>
        </row>
        <row r="267">
          <cell r="J267">
            <v>25</v>
          </cell>
        </row>
        <row r="268">
          <cell r="J268">
            <v>30</v>
          </cell>
        </row>
        <row r="269">
          <cell r="J269">
            <v>4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20</v>
          </cell>
        </row>
        <row r="273">
          <cell r="J273">
            <v>45</v>
          </cell>
        </row>
        <row r="274">
          <cell r="J274">
            <v>7</v>
          </cell>
        </row>
        <row r="275">
          <cell r="J275">
            <v>24</v>
          </cell>
        </row>
        <row r="276">
          <cell r="J276">
            <v>150</v>
          </cell>
        </row>
        <row r="297">
          <cell r="J297">
            <v>30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J300">
            <v>100</v>
          </cell>
        </row>
        <row r="301">
          <cell r="J301">
            <v>200</v>
          </cell>
        </row>
        <row r="302">
          <cell r="J302">
            <v>162</v>
          </cell>
        </row>
        <row r="303">
          <cell r="J303">
            <v>810</v>
          </cell>
        </row>
        <row r="304">
          <cell r="J304">
            <v>250</v>
          </cell>
        </row>
        <row r="305">
          <cell r="J305">
            <v>75</v>
          </cell>
        </row>
        <row r="306">
          <cell r="J306">
            <v>0</v>
          </cell>
        </row>
        <row r="307">
          <cell r="J307">
            <v>0</v>
          </cell>
        </row>
        <row r="308">
          <cell r="J308">
            <v>118</v>
          </cell>
        </row>
        <row r="309">
          <cell r="J309">
            <v>125</v>
          </cell>
        </row>
        <row r="310">
          <cell r="J310">
            <v>740</v>
          </cell>
        </row>
        <row r="311">
          <cell r="J311">
            <v>40</v>
          </cell>
        </row>
        <row r="312">
          <cell r="J312">
            <v>37</v>
          </cell>
        </row>
        <row r="313">
          <cell r="J313">
            <v>1132</v>
          </cell>
        </row>
        <row r="314">
          <cell r="J314">
            <v>400</v>
          </cell>
        </row>
        <row r="315">
          <cell r="J315">
            <v>705</v>
          </cell>
        </row>
        <row r="316">
          <cell r="J316">
            <v>325</v>
          </cell>
        </row>
        <row r="317">
          <cell r="J317">
            <v>43</v>
          </cell>
        </row>
        <row r="318">
          <cell r="J318">
            <v>48</v>
          </cell>
        </row>
        <row r="319">
          <cell r="J319">
            <v>18</v>
          </cell>
        </row>
        <row r="320">
          <cell r="J320">
            <v>28</v>
          </cell>
        </row>
        <row r="321">
          <cell r="J321">
            <v>21</v>
          </cell>
        </row>
        <row r="322">
          <cell r="J322">
            <v>276</v>
          </cell>
        </row>
        <row r="323">
          <cell r="J323">
            <v>650</v>
          </cell>
        </row>
        <row r="344">
          <cell r="J344">
            <v>75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30</v>
          </cell>
        </row>
        <row r="348">
          <cell r="J348">
            <v>0</v>
          </cell>
        </row>
        <row r="349">
          <cell r="J349">
            <v>400</v>
          </cell>
        </row>
        <row r="350">
          <cell r="J350">
            <v>500</v>
          </cell>
        </row>
        <row r="351">
          <cell r="J351">
            <v>100</v>
          </cell>
        </row>
        <row r="352">
          <cell r="J352">
            <v>150</v>
          </cell>
        </row>
        <row r="353">
          <cell r="J353">
            <v>100</v>
          </cell>
        </row>
        <row r="354">
          <cell r="J354">
            <v>0</v>
          </cell>
        </row>
        <row r="355">
          <cell r="J355">
            <v>80</v>
          </cell>
        </row>
        <row r="356">
          <cell r="J356">
            <v>30</v>
          </cell>
        </row>
        <row r="357">
          <cell r="J357">
            <v>50</v>
          </cell>
        </row>
        <row r="358">
          <cell r="J358">
            <v>60</v>
          </cell>
        </row>
        <row r="359">
          <cell r="J359">
            <v>6</v>
          </cell>
        </row>
        <row r="360">
          <cell r="J360">
            <v>60</v>
          </cell>
        </row>
        <row r="361">
          <cell r="J361">
            <v>20</v>
          </cell>
        </row>
        <row r="362">
          <cell r="J362">
            <v>35</v>
          </cell>
        </row>
        <row r="363">
          <cell r="J363">
            <v>80</v>
          </cell>
        </row>
        <row r="364">
          <cell r="J364">
            <v>30</v>
          </cell>
        </row>
        <row r="365">
          <cell r="J365">
            <v>20</v>
          </cell>
        </row>
        <row r="366">
          <cell r="J366">
            <v>20</v>
          </cell>
        </row>
        <row r="367">
          <cell r="J367">
            <v>20</v>
          </cell>
        </row>
        <row r="368">
          <cell r="J368">
            <v>50</v>
          </cell>
        </row>
        <row r="369">
          <cell r="J369">
            <v>60</v>
          </cell>
        </row>
        <row r="370">
          <cell r="J370">
            <v>30</v>
          </cell>
        </row>
        <row r="394">
          <cell r="J394">
            <v>2</v>
          </cell>
        </row>
        <row r="395">
          <cell r="J395">
            <v>3</v>
          </cell>
        </row>
        <row r="397">
          <cell r="J397">
            <v>35</v>
          </cell>
        </row>
        <row r="398">
          <cell r="J398">
            <v>250</v>
          </cell>
        </row>
        <row r="399">
          <cell r="J399">
            <v>8</v>
          </cell>
        </row>
        <row r="400">
          <cell r="J400">
            <v>0</v>
          </cell>
        </row>
        <row r="401">
          <cell r="J401">
            <v>0</v>
          </cell>
        </row>
        <row r="402">
          <cell r="J402">
            <v>0</v>
          </cell>
        </row>
        <row r="403">
          <cell r="J403">
            <v>30</v>
          </cell>
        </row>
        <row r="404">
          <cell r="J404">
            <v>30</v>
          </cell>
        </row>
        <row r="406">
          <cell r="J406">
            <v>25</v>
          </cell>
        </row>
        <row r="407">
          <cell r="J407">
            <v>200</v>
          </cell>
        </row>
        <row r="408">
          <cell r="J408">
            <v>500</v>
          </cell>
        </row>
        <row r="409">
          <cell r="J409">
            <v>800</v>
          </cell>
        </row>
        <row r="411">
          <cell r="J411">
            <v>0</v>
          </cell>
        </row>
        <row r="412">
          <cell r="J412">
            <v>25</v>
          </cell>
        </row>
        <row r="413">
          <cell r="J413">
            <v>10</v>
          </cell>
        </row>
        <row r="414">
          <cell r="J414">
            <v>14</v>
          </cell>
        </row>
        <row r="415">
          <cell r="J415">
            <v>10</v>
          </cell>
        </row>
        <row r="416">
          <cell r="J416">
            <v>50</v>
          </cell>
        </row>
        <row r="417">
          <cell r="J417">
            <v>50</v>
          </cell>
        </row>
        <row r="438">
          <cell r="J438">
            <v>2.5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8</v>
          </cell>
        </row>
        <row r="446">
          <cell r="J446">
            <v>5</v>
          </cell>
        </row>
        <row r="447">
          <cell r="J447">
            <v>0</v>
          </cell>
        </row>
        <row r="448">
          <cell r="J448">
            <v>0</v>
          </cell>
        </row>
        <row r="451">
          <cell r="J451">
            <v>0</v>
          </cell>
        </row>
        <row r="452">
          <cell r="J452">
            <v>0</v>
          </cell>
        </row>
        <row r="456">
          <cell r="J456">
            <v>115</v>
          </cell>
        </row>
        <row r="459">
          <cell r="J459">
            <v>5</v>
          </cell>
        </row>
        <row r="463">
          <cell r="J463">
            <v>25</v>
          </cell>
        </row>
        <row r="464">
          <cell r="J464">
            <v>75</v>
          </cell>
        </row>
        <row r="485">
          <cell r="J485">
            <v>192</v>
          </cell>
        </row>
        <row r="486">
          <cell r="J486">
            <v>10</v>
          </cell>
        </row>
        <row r="487">
          <cell r="J487">
            <v>0</v>
          </cell>
        </row>
        <row r="488">
          <cell r="J488">
            <v>304</v>
          </cell>
        </row>
        <row r="489">
          <cell r="J489">
            <v>1436</v>
          </cell>
        </row>
        <row r="491">
          <cell r="J491">
            <v>256</v>
          </cell>
        </row>
        <row r="492">
          <cell r="J492">
            <v>336</v>
          </cell>
        </row>
        <row r="493">
          <cell r="J493">
            <v>484</v>
          </cell>
        </row>
        <row r="494">
          <cell r="J494">
            <v>559</v>
          </cell>
        </row>
        <row r="495">
          <cell r="J495">
            <v>21</v>
          </cell>
        </row>
        <row r="496">
          <cell r="J496">
            <v>699</v>
          </cell>
        </row>
        <row r="497">
          <cell r="J497">
            <v>67</v>
          </cell>
        </row>
        <row r="498">
          <cell r="J498">
            <v>282</v>
          </cell>
        </row>
        <row r="499">
          <cell r="J499">
            <v>108</v>
          </cell>
        </row>
        <row r="500">
          <cell r="J500">
            <v>163</v>
          </cell>
        </row>
        <row r="501">
          <cell r="J501">
            <v>1309</v>
          </cell>
        </row>
        <row r="502">
          <cell r="J502">
            <v>1208</v>
          </cell>
        </row>
        <row r="503">
          <cell r="J503">
            <v>2561</v>
          </cell>
        </row>
        <row r="504">
          <cell r="J504">
            <v>118</v>
          </cell>
        </row>
        <row r="505">
          <cell r="J505">
            <v>120</v>
          </cell>
        </row>
        <row r="506">
          <cell r="J506">
            <v>106</v>
          </cell>
        </row>
        <row r="507">
          <cell r="J507">
            <v>111</v>
          </cell>
        </row>
        <row r="508">
          <cell r="J508">
            <v>582</v>
          </cell>
        </row>
        <row r="509">
          <cell r="J509">
            <v>104</v>
          </cell>
        </row>
        <row r="510">
          <cell r="J510">
            <v>333</v>
          </cell>
        </row>
        <row r="511">
          <cell r="J511">
            <v>3286</v>
          </cell>
        </row>
        <row r="532">
          <cell r="J532">
            <v>1.05216</v>
          </cell>
        </row>
        <row r="533">
          <cell r="J533">
            <v>0</v>
          </cell>
        </row>
        <row r="534">
          <cell r="J534">
            <v>0</v>
          </cell>
        </row>
        <row r="535">
          <cell r="J535">
            <v>7</v>
          </cell>
        </row>
        <row r="536">
          <cell r="J536">
            <v>0</v>
          </cell>
        </row>
        <row r="537">
          <cell r="J537">
            <v>50</v>
          </cell>
        </row>
        <row r="538">
          <cell r="J538">
            <v>118</v>
          </cell>
        </row>
        <row r="539">
          <cell r="J539">
            <v>4</v>
          </cell>
        </row>
        <row r="540">
          <cell r="J540">
            <v>30</v>
          </cell>
        </row>
        <row r="541">
          <cell r="J541">
            <v>0</v>
          </cell>
        </row>
        <row r="542">
          <cell r="J542">
            <v>0</v>
          </cell>
        </row>
        <row r="543">
          <cell r="J543">
            <v>15</v>
          </cell>
        </row>
        <row r="544">
          <cell r="J544">
            <v>1</v>
          </cell>
        </row>
        <row r="545">
          <cell r="J545">
            <v>12</v>
          </cell>
        </row>
        <row r="546">
          <cell r="J546">
            <v>5</v>
          </cell>
        </row>
        <row r="547">
          <cell r="J547">
            <v>8</v>
          </cell>
        </row>
        <row r="548">
          <cell r="J548">
            <v>50</v>
          </cell>
        </row>
        <row r="549">
          <cell r="J549">
            <v>35</v>
          </cell>
        </row>
        <row r="550">
          <cell r="J550">
            <v>40</v>
          </cell>
        </row>
        <row r="551">
          <cell r="J551">
            <v>75</v>
          </cell>
        </row>
        <row r="552">
          <cell r="J552">
            <v>20</v>
          </cell>
        </row>
        <row r="553">
          <cell r="J553">
            <v>3</v>
          </cell>
        </row>
        <row r="554">
          <cell r="J554">
            <v>5</v>
          </cell>
        </row>
        <row r="555">
          <cell r="J555">
            <v>8</v>
          </cell>
        </row>
        <row r="556">
          <cell r="J556">
            <v>50</v>
          </cell>
        </row>
        <row r="557">
          <cell r="J557">
            <v>150</v>
          </cell>
        </row>
        <row r="558">
          <cell r="J558">
            <v>250</v>
          </cell>
        </row>
        <row r="579">
          <cell r="J579">
            <v>0</v>
          </cell>
        </row>
        <row r="580">
          <cell r="J580">
            <v>0</v>
          </cell>
        </row>
        <row r="581">
          <cell r="J581">
            <v>0</v>
          </cell>
        </row>
        <row r="582">
          <cell r="J582">
            <v>1</v>
          </cell>
        </row>
        <row r="583">
          <cell r="J583">
            <v>0</v>
          </cell>
        </row>
        <row r="584">
          <cell r="J584">
            <v>0</v>
          </cell>
        </row>
        <row r="585">
          <cell r="J585">
            <v>0</v>
          </cell>
        </row>
        <row r="586">
          <cell r="J586">
            <v>1.2853000000000001</v>
          </cell>
        </row>
        <row r="587">
          <cell r="J587">
            <v>1</v>
          </cell>
        </row>
        <row r="588">
          <cell r="J588">
            <v>0</v>
          </cell>
        </row>
        <row r="589">
          <cell r="J589">
            <v>0</v>
          </cell>
        </row>
        <row r="590">
          <cell r="J590">
            <v>0</v>
          </cell>
        </row>
        <row r="591">
          <cell r="J591">
            <v>0</v>
          </cell>
        </row>
        <row r="592">
          <cell r="J592">
            <v>0</v>
          </cell>
        </row>
        <row r="593">
          <cell r="J593">
            <v>0</v>
          </cell>
        </row>
        <row r="594">
          <cell r="J594">
            <v>0</v>
          </cell>
        </row>
        <row r="595">
          <cell r="J595">
            <v>0</v>
          </cell>
        </row>
        <row r="596">
          <cell r="J596">
            <v>20</v>
          </cell>
        </row>
        <row r="597">
          <cell r="J597">
            <v>75</v>
          </cell>
        </row>
        <row r="598">
          <cell r="J598">
            <v>0</v>
          </cell>
        </row>
        <row r="599">
          <cell r="J599">
            <v>0</v>
          </cell>
        </row>
        <row r="600">
          <cell r="J600">
            <v>0</v>
          </cell>
        </row>
        <row r="601">
          <cell r="J601">
            <v>0</v>
          </cell>
        </row>
        <row r="602">
          <cell r="J602">
            <v>0</v>
          </cell>
        </row>
        <row r="603">
          <cell r="J603">
            <v>0</v>
          </cell>
        </row>
        <row r="625">
          <cell r="J625">
            <v>0</v>
          </cell>
        </row>
        <row r="627">
          <cell r="J627">
            <v>0</v>
          </cell>
        </row>
        <row r="628">
          <cell r="J628">
            <v>0.65058500000000008</v>
          </cell>
        </row>
        <row r="629">
          <cell r="J629">
            <v>10</v>
          </cell>
        </row>
        <row r="630">
          <cell r="J630">
            <v>20.374683999999998</v>
          </cell>
        </row>
        <row r="631">
          <cell r="J631">
            <v>752.50035000000003</v>
          </cell>
        </row>
        <row r="632">
          <cell r="J632">
            <v>3.7273700000000001</v>
          </cell>
        </row>
        <row r="633">
          <cell r="J633">
            <v>12</v>
          </cell>
        </row>
        <row r="634">
          <cell r="J634">
            <v>0</v>
          </cell>
        </row>
        <row r="635">
          <cell r="J635">
            <v>0</v>
          </cell>
        </row>
        <row r="636">
          <cell r="J636">
            <v>7.786480000000001</v>
          </cell>
        </row>
        <row r="637">
          <cell r="J637">
            <v>8</v>
          </cell>
        </row>
        <row r="638">
          <cell r="J638">
            <v>45.730519999999999</v>
          </cell>
        </row>
        <row r="639">
          <cell r="J639">
            <v>0</v>
          </cell>
        </row>
        <row r="640">
          <cell r="J640">
            <v>0.14000000000000001</v>
          </cell>
        </row>
        <row r="641">
          <cell r="J641">
            <v>10.310084</v>
          </cell>
        </row>
        <row r="642">
          <cell r="J642">
            <v>3</v>
          </cell>
        </row>
        <row r="643">
          <cell r="J643">
            <v>32.499899999999997</v>
          </cell>
        </row>
        <row r="644">
          <cell r="J644">
            <v>38.208959999999998</v>
          </cell>
        </row>
        <row r="645">
          <cell r="J645">
            <v>0</v>
          </cell>
        </row>
        <row r="646">
          <cell r="J646">
            <v>3.639348</v>
          </cell>
        </row>
        <row r="647">
          <cell r="J647">
            <v>1</v>
          </cell>
        </row>
        <row r="648">
          <cell r="J648">
            <v>3.6885239999999997</v>
          </cell>
        </row>
        <row r="649">
          <cell r="J649">
            <v>1.11111</v>
          </cell>
        </row>
        <row r="650">
          <cell r="J650">
            <v>20</v>
          </cell>
        </row>
        <row r="651">
          <cell r="J651">
            <v>25</v>
          </cell>
        </row>
        <row r="673">
          <cell r="J673">
            <v>10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5</v>
          </cell>
        </row>
        <row r="677">
          <cell r="J677">
            <v>17</v>
          </cell>
        </row>
        <row r="679">
          <cell r="J679">
            <v>500</v>
          </cell>
        </row>
        <row r="680">
          <cell r="J680">
            <v>1</v>
          </cell>
        </row>
        <row r="682">
          <cell r="J682">
            <v>1</v>
          </cell>
        </row>
        <row r="684">
          <cell r="J684">
            <v>2.5</v>
          </cell>
        </row>
        <row r="685">
          <cell r="J685">
            <v>1</v>
          </cell>
        </row>
        <row r="686">
          <cell r="J686">
            <v>2.5</v>
          </cell>
        </row>
        <row r="687">
          <cell r="J687">
            <v>8</v>
          </cell>
        </row>
        <row r="688">
          <cell r="J688">
            <v>5</v>
          </cell>
        </row>
        <row r="689">
          <cell r="J689">
            <v>7</v>
          </cell>
        </row>
        <row r="690">
          <cell r="J690">
            <v>4</v>
          </cell>
        </row>
        <row r="691">
          <cell r="J691">
            <v>23</v>
          </cell>
        </row>
        <row r="698">
          <cell r="J698">
            <v>30</v>
          </cell>
        </row>
        <row r="699">
          <cell r="J699">
            <v>10</v>
          </cell>
        </row>
      </sheetData>
      <sheetData sheetId="2"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39</v>
          </cell>
        </row>
        <row r="19">
          <cell r="J19">
            <v>0</v>
          </cell>
        </row>
        <row r="20">
          <cell r="J20">
            <v>764</v>
          </cell>
        </row>
        <row r="21">
          <cell r="J21">
            <v>450</v>
          </cell>
        </row>
        <row r="22">
          <cell r="J22">
            <v>32</v>
          </cell>
        </row>
        <row r="23">
          <cell r="J23">
            <v>18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22</v>
          </cell>
        </row>
        <row r="29">
          <cell r="J29">
            <v>61</v>
          </cell>
        </row>
        <row r="30">
          <cell r="J30">
            <v>4</v>
          </cell>
        </row>
        <row r="31">
          <cell r="J31">
            <v>173</v>
          </cell>
        </row>
        <row r="32">
          <cell r="J32">
            <v>51</v>
          </cell>
        </row>
        <row r="33">
          <cell r="J33">
            <v>174</v>
          </cell>
        </row>
        <row r="34">
          <cell r="J34">
            <v>355</v>
          </cell>
        </row>
        <row r="35">
          <cell r="J35">
            <v>0</v>
          </cell>
        </row>
        <row r="36">
          <cell r="J36">
            <v>58</v>
          </cell>
        </row>
        <row r="37">
          <cell r="J37">
            <v>134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9435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255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758.64320999999995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51.910319999999999</v>
          </cell>
        </row>
        <row r="76">
          <cell r="J76">
            <v>0</v>
          </cell>
        </row>
        <row r="77">
          <cell r="J77">
            <v>8</v>
          </cell>
        </row>
        <row r="78">
          <cell r="J78">
            <v>30.387616000000001</v>
          </cell>
        </row>
        <row r="79">
          <cell r="J79">
            <v>14.603832000000001</v>
          </cell>
        </row>
        <row r="80">
          <cell r="J80">
            <v>54.166499999999999</v>
          </cell>
        </row>
        <row r="81">
          <cell r="J81">
            <v>485.25379199999998</v>
          </cell>
        </row>
        <row r="82">
          <cell r="J82">
            <v>0</v>
          </cell>
        </row>
        <row r="83">
          <cell r="J83">
            <v>25</v>
          </cell>
        </row>
        <row r="84">
          <cell r="J84">
            <v>20</v>
          </cell>
        </row>
        <row r="85">
          <cell r="J85">
            <v>7</v>
          </cell>
        </row>
        <row r="86">
          <cell r="J86">
            <v>3</v>
          </cell>
        </row>
        <row r="87">
          <cell r="J87">
            <v>13.882968</v>
          </cell>
        </row>
        <row r="88">
          <cell r="J88">
            <v>53.392799999999994</v>
          </cell>
        </row>
        <row r="112">
          <cell r="J112">
            <v>15.353806000000001</v>
          </cell>
        </row>
        <row r="113">
          <cell r="J113">
            <v>130</v>
          </cell>
        </row>
        <row r="114">
          <cell r="J114">
            <v>0</v>
          </cell>
        </row>
        <row r="115">
          <cell r="J115">
            <v>3541.3587899999998</v>
          </cell>
        </row>
        <row r="116">
          <cell r="J116">
            <v>369</v>
          </cell>
        </row>
        <row r="117">
          <cell r="J117">
            <v>762</v>
          </cell>
        </row>
        <row r="121">
          <cell r="J121">
            <v>20</v>
          </cell>
        </row>
        <row r="122">
          <cell r="J122">
            <v>441</v>
          </cell>
        </row>
        <row r="123">
          <cell r="J123">
            <v>137.43924999999999</v>
          </cell>
        </row>
        <row r="124">
          <cell r="J124">
            <v>21.22</v>
          </cell>
        </row>
        <row r="125">
          <cell r="J125">
            <v>319</v>
          </cell>
        </row>
        <row r="126">
          <cell r="J126">
            <v>450</v>
          </cell>
        </row>
        <row r="127">
          <cell r="J127">
            <v>687</v>
          </cell>
        </row>
        <row r="128">
          <cell r="J128">
            <v>386.38810799999999</v>
          </cell>
        </row>
        <row r="130">
          <cell r="J130">
            <v>31</v>
          </cell>
        </row>
        <row r="131">
          <cell r="J131">
            <v>17.956026000000001</v>
          </cell>
        </row>
        <row r="132">
          <cell r="J132">
            <v>5</v>
          </cell>
        </row>
        <row r="133">
          <cell r="J133">
            <v>0</v>
          </cell>
        </row>
        <row r="134">
          <cell r="J134">
            <v>115.49858099999999</v>
          </cell>
        </row>
        <row r="135">
          <cell r="J135">
            <v>183</v>
          </cell>
        </row>
        <row r="156">
          <cell r="J156">
            <v>234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410</v>
          </cell>
        </row>
        <row r="160">
          <cell r="J160">
            <v>0</v>
          </cell>
        </row>
        <row r="161">
          <cell r="J161">
            <v>158</v>
          </cell>
        </row>
        <row r="162">
          <cell r="J162">
            <v>9890</v>
          </cell>
        </row>
        <row r="163">
          <cell r="J163">
            <v>50</v>
          </cell>
        </row>
        <row r="164">
          <cell r="J164">
            <v>125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J167">
            <v>115</v>
          </cell>
        </row>
        <row r="168">
          <cell r="J168">
            <v>0</v>
          </cell>
        </row>
        <row r="169">
          <cell r="J169">
            <v>945</v>
          </cell>
        </row>
        <row r="170">
          <cell r="J170">
            <v>170</v>
          </cell>
        </row>
        <row r="171">
          <cell r="J171">
            <v>130</v>
          </cell>
        </row>
        <row r="172">
          <cell r="J172">
            <v>975</v>
          </cell>
        </row>
        <row r="173">
          <cell r="J173">
            <v>350</v>
          </cell>
        </row>
        <row r="174">
          <cell r="J174">
            <v>1250</v>
          </cell>
        </row>
        <row r="175">
          <cell r="J175">
            <v>360</v>
          </cell>
        </row>
        <row r="176">
          <cell r="J176">
            <v>25</v>
          </cell>
        </row>
        <row r="177">
          <cell r="J177">
            <v>185</v>
          </cell>
        </row>
        <row r="178">
          <cell r="J178">
            <v>190</v>
          </cell>
        </row>
        <row r="179">
          <cell r="J179">
            <v>125</v>
          </cell>
        </row>
        <row r="180">
          <cell r="J180">
            <v>90</v>
          </cell>
        </row>
        <row r="181">
          <cell r="J181">
            <v>1375</v>
          </cell>
        </row>
        <row r="182">
          <cell r="J182">
            <v>1200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17443</v>
          </cell>
        </row>
        <row r="210">
          <cell r="J210">
            <v>25.706</v>
          </cell>
        </row>
        <row r="211">
          <cell r="J211">
            <v>72.507750000000001</v>
          </cell>
        </row>
        <row r="212">
          <cell r="J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J216">
            <v>346.06880000000001</v>
          </cell>
        </row>
        <row r="217">
          <cell r="J217">
            <v>0</v>
          </cell>
        </row>
        <row r="218">
          <cell r="J218">
            <v>4</v>
          </cell>
        </row>
        <row r="219">
          <cell r="J219">
            <v>17.635670000000001</v>
          </cell>
        </row>
        <row r="220">
          <cell r="J220">
            <v>11.3208</v>
          </cell>
        </row>
        <row r="221">
          <cell r="J221">
            <v>227.49930000000001</v>
          </cell>
        </row>
        <row r="222">
          <cell r="J222">
            <v>477.61199999999997</v>
          </cell>
        </row>
        <row r="225">
          <cell r="J225">
            <v>5</v>
          </cell>
        </row>
        <row r="227">
          <cell r="J227">
            <v>0</v>
          </cell>
        </row>
        <row r="228">
          <cell r="J228">
            <v>41.456084999999995</v>
          </cell>
        </row>
        <row r="229">
          <cell r="J229">
            <v>173.52659999999997</v>
          </cell>
        </row>
        <row r="250">
          <cell r="J250">
            <v>1</v>
          </cell>
        </row>
        <row r="251">
          <cell r="J251">
            <v>0</v>
          </cell>
        </row>
        <row r="252">
          <cell r="J252">
            <v>0</v>
          </cell>
        </row>
        <row r="253">
          <cell r="J253">
            <v>4</v>
          </cell>
        </row>
        <row r="254">
          <cell r="J254">
            <v>0</v>
          </cell>
        </row>
        <row r="255">
          <cell r="J255">
            <v>76.885599999999997</v>
          </cell>
        </row>
        <row r="256">
          <cell r="J256">
            <v>1842.8579999999999</v>
          </cell>
        </row>
        <row r="257">
          <cell r="J257">
            <v>12</v>
          </cell>
        </row>
        <row r="258">
          <cell r="J258">
            <v>15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2</v>
          </cell>
        </row>
        <row r="262">
          <cell r="J262">
            <v>0</v>
          </cell>
        </row>
        <row r="263">
          <cell r="J263">
            <v>285</v>
          </cell>
        </row>
        <row r="265">
          <cell r="J265">
            <v>10</v>
          </cell>
        </row>
        <row r="266">
          <cell r="J266">
            <v>125</v>
          </cell>
        </row>
        <row r="267">
          <cell r="J267">
            <v>55</v>
          </cell>
        </row>
        <row r="268">
          <cell r="J268">
            <v>125</v>
          </cell>
        </row>
        <row r="269">
          <cell r="J269">
            <v>40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52</v>
          </cell>
        </row>
        <row r="273">
          <cell r="J273">
            <v>85</v>
          </cell>
        </row>
        <row r="274">
          <cell r="J274">
            <v>7</v>
          </cell>
        </row>
        <row r="275">
          <cell r="J275">
            <v>54</v>
          </cell>
        </row>
        <row r="276">
          <cell r="J276">
            <v>150</v>
          </cell>
        </row>
        <row r="297">
          <cell r="J297">
            <v>30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J300">
            <v>100</v>
          </cell>
        </row>
        <row r="301">
          <cell r="J301">
            <v>200</v>
          </cell>
        </row>
        <row r="302">
          <cell r="J302">
            <v>162</v>
          </cell>
        </row>
        <row r="303">
          <cell r="J303">
            <v>1210</v>
          </cell>
        </row>
        <row r="304">
          <cell r="J304">
            <v>250</v>
          </cell>
        </row>
        <row r="305">
          <cell r="J305">
            <v>75</v>
          </cell>
        </row>
        <row r="306">
          <cell r="J306">
            <v>0</v>
          </cell>
        </row>
        <row r="307">
          <cell r="J307">
            <v>0</v>
          </cell>
        </row>
        <row r="308">
          <cell r="J308">
            <v>118</v>
          </cell>
        </row>
        <row r="309">
          <cell r="J309">
            <v>125</v>
          </cell>
        </row>
        <row r="310">
          <cell r="J310">
            <v>740</v>
          </cell>
        </row>
        <row r="311">
          <cell r="J311">
            <v>40</v>
          </cell>
        </row>
        <row r="312">
          <cell r="J312">
            <v>37</v>
          </cell>
        </row>
        <row r="313">
          <cell r="J313">
            <v>1132</v>
          </cell>
        </row>
        <row r="314">
          <cell r="J314">
            <v>400</v>
          </cell>
        </row>
        <row r="315">
          <cell r="J315">
            <v>1985</v>
          </cell>
        </row>
        <row r="316">
          <cell r="J316">
            <v>325</v>
          </cell>
        </row>
        <row r="317">
          <cell r="J317">
            <v>43</v>
          </cell>
        </row>
        <row r="318">
          <cell r="J318">
            <v>48</v>
          </cell>
        </row>
        <row r="319">
          <cell r="J319">
            <v>18</v>
          </cell>
        </row>
        <row r="320">
          <cell r="J320">
            <v>28</v>
          </cell>
        </row>
        <row r="321">
          <cell r="J321">
            <v>21</v>
          </cell>
        </row>
        <row r="322">
          <cell r="J322">
            <v>476</v>
          </cell>
        </row>
        <row r="323">
          <cell r="J323">
            <v>1300</v>
          </cell>
        </row>
        <row r="344">
          <cell r="J344">
            <v>100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50</v>
          </cell>
        </row>
        <row r="348">
          <cell r="J348">
            <v>0</v>
          </cell>
        </row>
        <row r="349">
          <cell r="J349">
            <v>450</v>
          </cell>
        </row>
        <row r="350">
          <cell r="J350">
            <v>1800</v>
          </cell>
        </row>
        <row r="351">
          <cell r="J351">
            <v>100</v>
          </cell>
        </row>
        <row r="352">
          <cell r="J352">
            <v>150</v>
          </cell>
        </row>
        <row r="353">
          <cell r="J353">
            <v>100</v>
          </cell>
        </row>
        <row r="354">
          <cell r="J354">
            <v>0</v>
          </cell>
        </row>
        <row r="355">
          <cell r="J355">
            <v>80</v>
          </cell>
        </row>
        <row r="356">
          <cell r="J356">
            <v>30</v>
          </cell>
        </row>
        <row r="357">
          <cell r="J357">
            <v>60</v>
          </cell>
        </row>
        <row r="358">
          <cell r="J358">
            <v>60</v>
          </cell>
        </row>
        <row r="359">
          <cell r="J359">
            <v>4</v>
          </cell>
        </row>
        <row r="360">
          <cell r="J360">
            <v>60</v>
          </cell>
        </row>
        <row r="361">
          <cell r="J361">
            <v>25</v>
          </cell>
        </row>
        <row r="362">
          <cell r="J362">
            <v>40</v>
          </cell>
        </row>
        <row r="363">
          <cell r="J363">
            <v>125</v>
          </cell>
        </row>
        <row r="364">
          <cell r="J364">
            <v>30</v>
          </cell>
        </row>
        <row r="365">
          <cell r="J365">
            <v>20</v>
          </cell>
        </row>
        <row r="366">
          <cell r="J366">
            <v>25</v>
          </cell>
        </row>
        <row r="367">
          <cell r="J367">
            <v>20</v>
          </cell>
        </row>
        <row r="368">
          <cell r="J368">
            <v>60</v>
          </cell>
        </row>
        <row r="369">
          <cell r="J369">
            <v>85</v>
          </cell>
        </row>
        <row r="370">
          <cell r="J370">
            <v>30</v>
          </cell>
        </row>
        <row r="394">
          <cell r="J394">
            <v>8</v>
          </cell>
        </row>
        <row r="395">
          <cell r="J395">
            <v>9</v>
          </cell>
        </row>
        <row r="396">
          <cell r="J396">
            <v>150</v>
          </cell>
        </row>
        <row r="397">
          <cell r="J397">
            <v>1000</v>
          </cell>
        </row>
        <row r="398">
          <cell r="J398">
            <v>150</v>
          </cell>
        </row>
        <row r="399">
          <cell r="J399">
            <v>8</v>
          </cell>
        </row>
        <row r="400">
          <cell r="J400">
            <v>0</v>
          </cell>
        </row>
        <row r="401">
          <cell r="J401">
            <v>0</v>
          </cell>
        </row>
        <row r="402">
          <cell r="J402">
            <v>0</v>
          </cell>
        </row>
        <row r="403">
          <cell r="J403">
            <v>50</v>
          </cell>
        </row>
        <row r="404">
          <cell r="J404">
            <v>100</v>
          </cell>
        </row>
        <row r="406">
          <cell r="J406">
            <v>7</v>
          </cell>
        </row>
        <row r="407">
          <cell r="J407">
            <v>300</v>
          </cell>
        </row>
        <row r="408">
          <cell r="J408">
            <v>200</v>
          </cell>
        </row>
        <row r="409">
          <cell r="J409">
            <v>200</v>
          </cell>
        </row>
        <row r="410">
          <cell r="J410">
            <v>75</v>
          </cell>
        </row>
        <row r="411">
          <cell r="J411">
            <v>0</v>
          </cell>
        </row>
        <row r="412">
          <cell r="J412">
            <v>25</v>
          </cell>
        </row>
        <row r="413">
          <cell r="J413">
            <v>20</v>
          </cell>
        </row>
        <row r="414">
          <cell r="J414">
            <v>20</v>
          </cell>
        </row>
        <row r="415">
          <cell r="J415">
            <v>25</v>
          </cell>
        </row>
        <row r="416">
          <cell r="J416">
            <v>150</v>
          </cell>
        </row>
        <row r="417">
          <cell r="J417">
            <v>450</v>
          </cell>
        </row>
        <row r="438">
          <cell r="J438">
            <v>2.5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450</v>
          </cell>
        </row>
        <row r="446">
          <cell r="J446">
            <v>50</v>
          </cell>
        </row>
        <row r="447">
          <cell r="J447">
            <v>0</v>
          </cell>
        </row>
        <row r="448">
          <cell r="J448">
            <v>0</v>
          </cell>
        </row>
        <row r="450">
          <cell r="J450">
            <v>37</v>
          </cell>
        </row>
        <row r="451">
          <cell r="J451">
            <v>75</v>
          </cell>
        </row>
        <row r="452">
          <cell r="J452">
            <v>0</v>
          </cell>
        </row>
        <row r="454">
          <cell r="J454">
            <v>450</v>
          </cell>
        </row>
        <row r="456">
          <cell r="J456">
            <v>690</v>
          </cell>
        </row>
        <row r="457">
          <cell r="J457">
            <v>750</v>
          </cell>
        </row>
        <row r="459">
          <cell r="J459">
            <v>55</v>
          </cell>
        </row>
        <row r="463">
          <cell r="J463">
            <v>350</v>
          </cell>
        </row>
        <row r="464">
          <cell r="J464">
            <v>600</v>
          </cell>
        </row>
        <row r="485">
          <cell r="J485">
            <v>179</v>
          </cell>
        </row>
        <row r="486">
          <cell r="J486">
            <v>6</v>
          </cell>
        </row>
        <row r="487">
          <cell r="J487">
            <v>0</v>
          </cell>
        </row>
        <row r="488">
          <cell r="J488">
            <v>304</v>
          </cell>
        </row>
        <row r="489">
          <cell r="J489">
            <v>142</v>
          </cell>
        </row>
        <row r="490">
          <cell r="J490">
            <v>170</v>
          </cell>
        </row>
        <row r="491">
          <cell r="J491">
            <v>8377</v>
          </cell>
        </row>
        <row r="492">
          <cell r="J492">
            <v>695</v>
          </cell>
        </row>
        <row r="493">
          <cell r="J493">
            <v>560</v>
          </cell>
        </row>
        <row r="494">
          <cell r="J494">
            <v>65</v>
          </cell>
        </row>
        <row r="495">
          <cell r="J495">
            <v>81</v>
          </cell>
        </row>
        <row r="496">
          <cell r="J496">
            <v>49</v>
          </cell>
        </row>
        <row r="497">
          <cell r="J497">
            <v>319</v>
          </cell>
        </row>
        <row r="498">
          <cell r="J498">
            <v>3680</v>
          </cell>
        </row>
        <row r="499">
          <cell r="J499">
            <v>101</v>
          </cell>
        </row>
        <row r="500">
          <cell r="J500">
            <v>176</v>
          </cell>
        </row>
        <row r="501">
          <cell r="J501">
            <v>1532</v>
          </cell>
        </row>
        <row r="502">
          <cell r="J502">
            <v>1275</v>
          </cell>
        </row>
        <row r="503">
          <cell r="J503">
            <v>2734</v>
          </cell>
        </row>
        <row r="504">
          <cell r="J504">
            <v>4557</v>
          </cell>
        </row>
        <row r="505">
          <cell r="J505">
            <v>132</v>
          </cell>
        </row>
        <row r="506">
          <cell r="J506">
            <v>100</v>
          </cell>
        </row>
        <row r="507">
          <cell r="J507">
            <v>112</v>
          </cell>
        </row>
        <row r="508">
          <cell r="J508">
            <v>648</v>
          </cell>
        </row>
        <row r="509">
          <cell r="J509">
            <v>107</v>
          </cell>
        </row>
        <row r="510">
          <cell r="J510">
            <v>918</v>
          </cell>
        </row>
        <row r="511">
          <cell r="J511">
            <v>4273</v>
          </cell>
        </row>
        <row r="532">
          <cell r="J532">
            <v>1</v>
          </cell>
        </row>
        <row r="533">
          <cell r="J533">
            <v>0</v>
          </cell>
        </row>
        <row r="534">
          <cell r="J534">
            <v>0</v>
          </cell>
        </row>
        <row r="535">
          <cell r="J535">
            <v>7</v>
          </cell>
        </row>
        <row r="536">
          <cell r="J536">
            <v>0</v>
          </cell>
        </row>
        <row r="537">
          <cell r="J537">
            <v>50</v>
          </cell>
        </row>
        <row r="538">
          <cell r="J538">
            <v>828</v>
          </cell>
        </row>
        <row r="539">
          <cell r="J539">
            <v>4</v>
          </cell>
        </row>
        <row r="540">
          <cell r="J540">
            <v>30</v>
          </cell>
        </row>
        <row r="541">
          <cell r="J541">
            <v>0</v>
          </cell>
        </row>
        <row r="542">
          <cell r="J542">
            <v>0</v>
          </cell>
        </row>
        <row r="543">
          <cell r="J543">
            <v>15</v>
          </cell>
        </row>
        <row r="544">
          <cell r="J544">
            <v>1</v>
          </cell>
        </row>
        <row r="545">
          <cell r="J545">
            <v>85</v>
          </cell>
        </row>
        <row r="546">
          <cell r="J546">
            <v>3</v>
          </cell>
        </row>
        <row r="547">
          <cell r="J547">
            <v>5</v>
          </cell>
        </row>
        <row r="548">
          <cell r="J548">
            <v>50</v>
          </cell>
        </row>
        <row r="549">
          <cell r="J549">
            <v>55</v>
          </cell>
        </row>
        <row r="550">
          <cell r="J550">
            <v>60</v>
          </cell>
        </row>
        <row r="551">
          <cell r="J551">
            <v>175</v>
          </cell>
        </row>
        <row r="552">
          <cell r="J552">
            <v>4</v>
          </cell>
        </row>
        <row r="553">
          <cell r="J553">
            <v>6</v>
          </cell>
        </row>
        <row r="554">
          <cell r="J554">
            <v>5</v>
          </cell>
        </row>
        <row r="555">
          <cell r="J555">
            <v>14</v>
          </cell>
        </row>
        <row r="556">
          <cell r="J556">
            <v>50</v>
          </cell>
        </row>
        <row r="557">
          <cell r="J557">
            <v>150</v>
          </cell>
        </row>
        <row r="558">
          <cell r="J558">
            <v>280</v>
          </cell>
        </row>
        <row r="579">
          <cell r="J579">
            <v>0</v>
          </cell>
        </row>
        <row r="580">
          <cell r="J580">
            <v>0</v>
          </cell>
        </row>
        <row r="581">
          <cell r="J581">
            <v>0</v>
          </cell>
        </row>
        <row r="582">
          <cell r="J582">
            <v>2</v>
          </cell>
        </row>
        <row r="583">
          <cell r="J583">
            <v>0</v>
          </cell>
        </row>
        <row r="584">
          <cell r="J584">
            <v>0</v>
          </cell>
        </row>
        <row r="585">
          <cell r="J585">
            <v>1000</v>
          </cell>
        </row>
        <row r="586">
          <cell r="J586">
            <v>1.2853000000000001</v>
          </cell>
        </row>
        <row r="587">
          <cell r="J587">
            <v>1</v>
          </cell>
        </row>
        <row r="588">
          <cell r="J588">
            <v>0</v>
          </cell>
        </row>
        <row r="589">
          <cell r="J589">
            <v>0</v>
          </cell>
        </row>
        <row r="590">
          <cell r="J590">
            <v>0</v>
          </cell>
        </row>
        <row r="591">
          <cell r="J591">
            <v>0</v>
          </cell>
        </row>
        <row r="592">
          <cell r="J592">
            <v>60</v>
          </cell>
        </row>
        <row r="593">
          <cell r="J593">
            <v>0</v>
          </cell>
        </row>
        <row r="594">
          <cell r="J594">
            <v>0</v>
          </cell>
        </row>
        <row r="595">
          <cell r="J595">
            <v>0</v>
          </cell>
        </row>
        <row r="596">
          <cell r="J596">
            <v>20</v>
          </cell>
        </row>
        <row r="597">
          <cell r="J597">
            <v>250</v>
          </cell>
        </row>
        <row r="598">
          <cell r="J598">
            <v>0</v>
          </cell>
        </row>
        <row r="599">
          <cell r="J599">
            <v>0</v>
          </cell>
        </row>
        <row r="600">
          <cell r="J600">
            <v>0</v>
          </cell>
        </row>
        <row r="601">
          <cell r="J601">
            <v>0</v>
          </cell>
        </row>
        <row r="602">
          <cell r="J602">
            <v>0</v>
          </cell>
        </row>
        <row r="603">
          <cell r="J603">
            <v>0</v>
          </cell>
        </row>
        <row r="604">
          <cell r="J604">
            <v>60</v>
          </cell>
        </row>
        <row r="605">
          <cell r="J605">
            <v>40</v>
          </cell>
        </row>
        <row r="626">
          <cell r="J626">
            <v>0.15</v>
          </cell>
        </row>
        <row r="629">
          <cell r="J629">
            <v>2</v>
          </cell>
        </row>
        <row r="630">
          <cell r="J630">
            <v>50</v>
          </cell>
        </row>
        <row r="631">
          <cell r="J631">
            <v>1255</v>
          </cell>
        </row>
        <row r="632">
          <cell r="J632">
            <v>50</v>
          </cell>
        </row>
        <row r="633">
          <cell r="J633">
            <v>85</v>
          </cell>
        </row>
        <row r="634">
          <cell r="J634">
            <v>1</v>
          </cell>
        </row>
        <row r="636">
          <cell r="J636">
            <v>3</v>
          </cell>
        </row>
        <row r="637">
          <cell r="J637">
            <v>3</v>
          </cell>
        </row>
        <row r="638">
          <cell r="J638">
            <v>98</v>
          </cell>
        </row>
        <row r="640">
          <cell r="J640">
            <v>0.14000000000000001</v>
          </cell>
        </row>
        <row r="641">
          <cell r="J641">
            <v>16.550398000000001</v>
          </cell>
        </row>
        <row r="642">
          <cell r="J642">
            <v>4.3019040000000004</v>
          </cell>
        </row>
        <row r="643">
          <cell r="J643">
            <v>60.774813000000002</v>
          </cell>
        </row>
        <row r="644">
          <cell r="J644">
            <v>95.52239999999999</v>
          </cell>
        </row>
        <row r="645">
          <cell r="J645">
            <v>1.1440710000000001</v>
          </cell>
        </row>
        <row r="646">
          <cell r="J646">
            <v>6.2677659999999999</v>
          </cell>
        </row>
        <row r="647">
          <cell r="J647">
            <v>0.69597000000000009</v>
          </cell>
        </row>
        <row r="649">
          <cell r="J649">
            <v>1.777776</v>
          </cell>
        </row>
        <row r="650">
          <cell r="J650">
            <v>6.3630269999999998</v>
          </cell>
        </row>
        <row r="651">
          <cell r="J651">
            <v>11.612933999999999</v>
          </cell>
        </row>
        <row r="673">
          <cell r="J673">
            <v>1.5</v>
          </cell>
        </row>
        <row r="676">
          <cell r="J676">
            <v>5</v>
          </cell>
        </row>
        <row r="677">
          <cell r="J677">
            <v>20</v>
          </cell>
        </row>
        <row r="679">
          <cell r="J679">
            <v>5000</v>
          </cell>
        </row>
        <row r="680">
          <cell r="J680">
            <v>5</v>
          </cell>
        </row>
        <row r="682">
          <cell r="J682">
            <v>5</v>
          </cell>
        </row>
        <row r="684">
          <cell r="J684">
            <v>10</v>
          </cell>
        </row>
        <row r="685">
          <cell r="J685">
            <v>25</v>
          </cell>
        </row>
        <row r="686">
          <cell r="J686">
            <v>15</v>
          </cell>
        </row>
        <row r="688">
          <cell r="J688">
            <v>2</v>
          </cell>
        </row>
        <row r="689">
          <cell r="J689">
            <v>15</v>
          </cell>
        </row>
        <row r="690">
          <cell r="J690">
            <v>70</v>
          </cell>
        </row>
        <row r="691">
          <cell r="J691">
            <v>150</v>
          </cell>
        </row>
        <row r="698">
          <cell r="J698">
            <v>100</v>
          </cell>
        </row>
        <row r="699">
          <cell r="J699">
            <v>40</v>
          </cell>
        </row>
      </sheetData>
      <sheetData sheetId="3">
        <row r="18">
          <cell r="J18">
            <v>39</v>
          </cell>
        </row>
        <row r="20">
          <cell r="J20">
            <v>697</v>
          </cell>
        </row>
        <row r="21">
          <cell r="J21">
            <v>9867</v>
          </cell>
        </row>
        <row r="22">
          <cell r="J22">
            <v>32</v>
          </cell>
        </row>
        <row r="23">
          <cell r="J23">
            <v>18</v>
          </cell>
        </row>
        <row r="28">
          <cell r="J28">
            <v>220</v>
          </cell>
        </row>
        <row r="29">
          <cell r="J29">
            <v>61</v>
          </cell>
        </row>
        <row r="30">
          <cell r="J30">
            <v>4</v>
          </cell>
        </row>
        <row r="31">
          <cell r="J31">
            <v>173</v>
          </cell>
        </row>
        <row r="32">
          <cell r="J32">
            <v>51</v>
          </cell>
        </row>
        <row r="33">
          <cell r="J33">
            <v>74</v>
          </cell>
        </row>
        <row r="34">
          <cell r="J34">
            <v>205</v>
          </cell>
        </row>
        <row r="36">
          <cell r="J36">
            <v>8</v>
          </cell>
        </row>
        <row r="37">
          <cell r="J37">
            <v>34</v>
          </cell>
        </row>
        <row r="41">
          <cell r="J41">
            <v>6453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6">
          <cell r="J66">
            <v>0</v>
          </cell>
        </row>
        <row r="67">
          <cell r="J67">
            <v>352</v>
          </cell>
        </row>
        <row r="68">
          <cell r="J68">
            <v>2000</v>
          </cell>
        </row>
        <row r="69">
          <cell r="J69">
            <v>1084</v>
          </cell>
        </row>
        <row r="70">
          <cell r="J70">
            <v>804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40</v>
          </cell>
        </row>
        <row r="75">
          <cell r="J75">
            <v>552</v>
          </cell>
        </row>
        <row r="76">
          <cell r="J76">
            <v>51</v>
          </cell>
        </row>
        <row r="77">
          <cell r="J77">
            <v>3</v>
          </cell>
        </row>
        <row r="78">
          <cell r="J78">
            <v>824</v>
          </cell>
        </row>
        <row r="79">
          <cell r="J79">
            <v>600</v>
          </cell>
        </row>
        <row r="80">
          <cell r="J80">
            <v>2000</v>
          </cell>
        </row>
        <row r="81">
          <cell r="J81">
            <v>1000</v>
          </cell>
        </row>
        <row r="82">
          <cell r="J82">
            <v>0</v>
          </cell>
        </row>
        <row r="83">
          <cell r="J83">
            <v>460</v>
          </cell>
        </row>
        <row r="84">
          <cell r="J84">
            <v>342</v>
          </cell>
        </row>
        <row r="85">
          <cell r="J85">
            <v>180</v>
          </cell>
        </row>
        <row r="86">
          <cell r="J86">
            <v>25</v>
          </cell>
        </row>
        <row r="87">
          <cell r="J87">
            <v>150</v>
          </cell>
        </row>
        <row r="88">
          <cell r="J88">
            <v>652</v>
          </cell>
        </row>
        <row r="112">
          <cell r="J112">
            <v>15.353806000000001</v>
          </cell>
        </row>
        <row r="113">
          <cell r="J113">
            <v>130</v>
          </cell>
        </row>
        <row r="114">
          <cell r="J114">
            <v>0</v>
          </cell>
        </row>
        <row r="115">
          <cell r="J115">
            <v>3541.3587899999998</v>
          </cell>
        </row>
        <row r="116">
          <cell r="J116">
            <v>369</v>
          </cell>
        </row>
        <row r="117">
          <cell r="J117">
            <v>762</v>
          </cell>
        </row>
        <row r="121">
          <cell r="J121">
            <v>20</v>
          </cell>
        </row>
        <row r="122">
          <cell r="J122">
            <v>441</v>
          </cell>
        </row>
        <row r="123">
          <cell r="J123">
            <v>137.43924999999999</v>
          </cell>
        </row>
        <row r="124">
          <cell r="J124">
            <v>21.22</v>
          </cell>
        </row>
        <row r="125">
          <cell r="J125">
            <v>319</v>
          </cell>
        </row>
        <row r="126">
          <cell r="J126">
            <v>450</v>
          </cell>
        </row>
        <row r="127">
          <cell r="J127">
            <v>687</v>
          </cell>
        </row>
        <row r="128">
          <cell r="J128">
            <v>386.38810799999999</v>
          </cell>
        </row>
        <row r="130">
          <cell r="J130">
            <v>31</v>
          </cell>
        </row>
        <row r="131">
          <cell r="J131">
            <v>17.956026000000001</v>
          </cell>
        </row>
        <row r="132">
          <cell r="J132">
            <v>5</v>
          </cell>
        </row>
        <row r="133">
          <cell r="J133">
            <v>0</v>
          </cell>
        </row>
        <row r="134">
          <cell r="J134">
            <v>115.49858099999999</v>
          </cell>
        </row>
        <row r="135">
          <cell r="J135">
            <v>183</v>
          </cell>
        </row>
        <row r="156">
          <cell r="J156">
            <v>234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410</v>
          </cell>
        </row>
        <row r="160">
          <cell r="J160">
            <v>0</v>
          </cell>
        </row>
        <row r="161">
          <cell r="J161">
            <v>158</v>
          </cell>
        </row>
        <row r="162">
          <cell r="J162">
            <v>25420</v>
          </cell>
        </row>
        <row r="163">
          <cell r="J163">
            <v>50</v>
          </cell>
        </row>
        <row r="164">
          <cell r="J164">
            <v>125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J167">
            <v>115</v>
          </cell>
        </row>
        <row r="168">
          <cell r="J168">
            <v>0</v>
          </cell>
        </row>
        <row r="169">
          <cell r="J169">
            <v>1345</v>
          </cell>
        </row>
        <row r="170">
          <cell r="J170">
            <v>170</v>
          </cell>
        </row>
        <row r="171">
          <cell r="J171">
            <v>80</v>
          </cell>
        </row>
        <row r="172">
          <cell r="J172">
            <v>875</v>
          </cell>
        </row>
        <row r="173">
          <cell r="J173">
            <v>150</v>
          </cell>
        </row>
        <row r="174">
          <cell r="J174">
            <v>780</v>
          </cell>
        </row>
        <row r="175">
          <cell r="J175">
            <v>160</v>
          </cell>
        </row>
        <row r="176">
          <cell r="J176">
            <v>25</v>
          </cell>
        </row>
        <row r="177">
          <cell r="J177">
            <v>185</v>
          </cell>
        </row>
        <row r="178">
          <cell r="J178">
            <v>190</v>
          </cell>
        </row>
        <row r="179">
          <cell r="J179">
            <v>125</v>
          </cell>
        </row>
        <row r="180">
          <cell r="J180">
            <v>90</v>
          </cell>
        </row>
        <row r="181">
          <cell r="J181">
            <v>970</v>
          </cell>
        </row>
        <row r="182">
          <cell r="J182">
            <v>1200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1.0409360000000001</v>
          </cell>
        </row>
        <row r="207">
          <cell r="J207">
            <v>5</v>
          </cell>
        </row>
        <row r="208">
          <cell r="J208">
            <v>0</v>
          </cell>
        </row>
        <row r="209">
          <cell r="J209">
            <v>37443</v>
          </cell>
        </row>
        <row r="210">
          <cell r="J210">
            <v>17.35155</v>
          </cell>
        </row>
        <row r="211">
          <cell r="J211">
            <v>59.19</v>
          </cell>
        </row>
        <row r="212">
          <cell r="J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J216">
            <v>140</v>
          </cell>
        </row>
        <row r="217">
          <cell r="J217">
            <v>10.57225</v>
          </cell>
        </row>
        <row r="220">
          <cell r="J220">
            <v>13.01892</v>
          </cell>
        </row>
        <row r="221">
          <cell r="J221">
            <v>109.957995</v>
          </cell>
        </row>
        <row r="222">
          <cell r="J222">
            <v>47.761199999999995</v>
          </cell>
        </row>
        <row r="225">
          <cell r="J225">
            <v>5</v>
          </cell>
        </row>
        <row r="227">
          <cell r="J227">
            <v>0</v>
          </cell>
        </row>
        <row r="228">
          <cell r="J228">
            <v>51.097034999999998</v>
          </cell>
        </row>
        <row r="229">
          <cell r="J229">
            <v>125.47308</v>
          </cell>
        </row>
        <row r="250">
          <cell r="J250">
            <v>1</v>
          </cell>
        </row>
        <row r="253">
          <cell r="J253">
            <v>4</v>
          </cell>
        </row>
        <row r="255">
          <cell r="J255">
            <v>30</v>
          </cell>
        </row>
        <row r="256">
          <cell r="J256">
            <v>2211.4295999999999</v>
          </cell>
        </row>
        <row r="257">
          <cell r="J257">
            <v>20</v>
          </cell>
        </row>
        <row r="258">
          <cell r="J258">
            <v>12</v>
          </cell>
        </row>
        <row r="261">
          <cell r="J261">
            <v>2</v>
          </cell>
        </row>
        <row r="263">
          <cell r="J263">
            <v>6</v>
          </cell>
        </row>
        <row r="264">
          <cell r="J264">
            <v>3</v>
          </cell>
        </row>
        <row r="265">
          <cell r="J265">
            <v>10</v>
          </cell>
        </row>
        <row r="266">
          <cell r="J266">
            <v>12</v>
          </cell>
        </row>
        <row r="267">
          <cell r="J267">
            <v>25</v>
          </cell>
        </row>
        <row r="268">
          <cell r="J268">
            <v>30</v>
          </cell>
        </row>
        <row r="269">
          <cell r="J269">
            <v>160</v>
          </cell>
        </row>
        <row r="270">
          <cell r="J270">
            <v>1</v>
          </cell>
        </row>
        <row r="272">
          <cell r="J272">
            <v>20</v>
          </cell>
        </row>
        <row r="273">
          <cell r="J273">
            <v>45</v>
          </cell>
        </row>
        <row r="274">
          <cell r="J274">
            <v>7</v>
          </cell>
        </row>
        <row r="275">
          <cell r="J275">
            <v>55</v>
          </cell>
        </row>
        <row r="276">
          <cell r="J276">
            <v>45</v>
          </cell>
        </row>
        <row r="297">
          <cell r="J297">
            <v>300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J300">
            <v>600</v>
          </cell>
        </row>
        <row r="301">
          <cell r="J301">
            <v>1300</v>
          </cell>
        </row>
        <row r="302">
          <cell r="J302">
            <v>1625</v>
          </cell>
        </row>
        <row r="303">
          <cell r="J303">
            <v>1210</v>
          </cell>
        </row>
        <row r="304">
          <cell r="J304">
            <v>250</v>
          </cell>
        </row>
        <row r="305">
          <cell r="J305">
            <v>750</v>
          </cell>
        </row>
        <row r="306">
          <cell r="J306">
            <v>0</v>
          </cell>
        </row>
        <row r="307">
          <cell r="J307">
            <v>0</v>
          </cell>
        </row>
        <row r="308">
          <cell r="J308">
            <v>118</v>
          </cell>
        </row>
        <row r="309">
          <cell r="J309">
            <v>125</v>
          </cell>
        </row>
        <row r="310">
          <cell r="J310">
            <v>740</v>
          </cell>
        </row>
        <row r="311">
          <cell r="J311">
            <v>40</v>
          </cell>
        </row>
        <row r="312">
          <cell r="J312">
            <v>37</v>
          </cell>
        </row>
        <row r="313">
          <cell r="J313">
            <v>1132</v>
          </cell>
        </row>
        <row r="314">
          <cell r="J314">
            <v>400</v>
          </cell>
        </row>
        <row r="315">
          <cell r="J315">
            <v>2050</v>
          </cell>
        </row>
        <row r="316">
          <cell r="J316">
            <v>325</v>
          </cell>
        </row>
        <row r="317">
          <cell r="J317">
            <v>43</v>
          </cell>
        </row>
        <row r="318">
          <cell r="J318">
            <v>48</v>
          </cell>
        </row>
        <row r="319">
          <cell r="J319">
            <v>188</v>
          </cell>
        </row>
        <row r="320">
          <cell r="J320">
            <v>285</v>
          </cell>
        </row>
        <row r="321">
          <cell r="J321">
            <v>210</v>
          </cell>
        </row>
        <row r="322">
          <cell r="J322">
            <v>476</v>
          </cell>
        </row>
        <row r="323">
          <cell r="J323">
            <v>1300</v>
          </cell>
        </row>
        <row r="344">
          <cell r="J344">
            <v>100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60</v>
          </cell>
        </row>
        <row r="348">
          <cell r="J348">
            <v>0</v>
          </cell>
        </row>
        <row r="349">
          <cell r="J349">
            <v>400</v>
          </cell>
        </row>
        <row r="350">
          <cell r="J350">
            <v>3800</v>
          </cell>
        </row>
        <row r="351">
          <cell r="J351">
            <v>150</v>
          </cell>
        </row>
        <row r="352">
          <cell r="J352">
            <v>150</v>
          </cell>
        </row>
        <row r="353">
          <cell r="J353">
            <v>100</v>
          </cell>
        </row>
        <row r="354">
          <cell r="J354">
            <v>0</v>
          </cell>
        </row>
        <row r="355">
          <cell r="J355">
            <v>100</v>
          </cell>
        </row>
        <row r="356">
          <cell r="J356">
            <v>30</v>
          </cell>
        </row>
        <row r="357">
          <cell r="J357">
            <v>800</v>
          </cell>
        </row>
        <row r="358">
          <cell r="J358">
            <v>60</v>
          </cell>
        </row>
        <row r="359">
          <cell r="J359">
            <v>6</v>
          </cell>
        </row>
        <row r="360">
          <cell r="J360">
            <v>60</v>
          </cell>
        </row>
        <row r="361">
          <cell r="J361">
            <v>30</v>
          </cell>
        </row>
        <row r="362">
          <cell r="J362">
            <v>50</v>
          </cell>
        </row>
        <row r="363">
          <cell r="J363">
            <v>600</v>
          </cell>
        </row>
        <row r="364">
          <cell r="J364">
            <v>30</v>
          </cell>
        </row>
        <row r="365">
          <cell r="J365">
            <v>20</v>
          </cell>
        </row>
        <row r="366">
          <cell r="J366">
            <v>30</v>
          </cell>
        </row>
        <row r="367">
          <cell r="J367">
            <v>30</v>
          </cell>
        </row>
        <row r="368">
          <cell r="J368">
            <v>80</v>
          </cell>
        </row>
        <row r="369">
          <cell r="J369">
            <v>120</v>
          </cell>
        </row>
        <row r="370">
          <cell r="J370">
            <v>30</v>
          </cell>
        </row>
        <row r="391">
          <cell r="J391">
            <v>0</v>
          </cell>
        </row>
        <row r="392">
          <cell r="J392">
            <v>0</v>
          </cell>
        </row>
        <row r="393">
          <cell r="J393">
            <v>0</v>
          </cell>
        </row>
        <row r="394">
          <cell r="J394">
            <v>8</v>
          </cell>
        </row>
        <row r="395">
          <cell r="J395">
            <v>30</v>
          </cell>
        </row>
        <row r="396">
          <cell r="J396">
            <v>150</v>
          </cell>
        </row>
        <row r="397">
          <cell r="J397">
            <v>30500</v>
          </cell>
        </row>
        <row r="398">
          <cell r="J398">
            <v>150</v>
          </cell>
        </row>
        <row r="399">
          <cell r="J399">
            <v>10</v>
          </cell>
        </row>
        <row r="400">
          <cell r="J400">
            <v>0</v>
          </cell>
        </row>
        <row r="401">
          <cell r="J401">
            <v>0</v>
          </cell>
        </row>
        <row r="402">
          <cell r="J402">
            <v>0</v>
          </cell>
        </row>
        <row r="403">
          <cell r="J403">
            <v>80</v>
          </cell>
        </row>
        <row r="404">
          <cell r="J404">
            <v>150</v>
          </cell>
        </row>
        <row r="405">
          <cell r="J405">
            <v>0</v>
          </cell>
        </row>
        <row r="406">
          <cell r="J406">
            <v>9</v>
          </cell>
        </row>
        <row r="407">
          <cell r="J407">
            <v>500</v>
          </cell>
        </row>
        <row r="408">
          <cell r="J408">
            <v>200</v>
          </cell>
        </row>
        <row r="409">
          <cell r="J409">
            <v>175</v>
          </cell>
        </row>
        <row r="410">
          <cell r="J410">
            <v>100</v>
          </cell>
        </row>
        <row r="411">
          <cell r="J411">
            <v>0</v>
          </cell>
        </row>
        <row r="412">
          <cell r="J412">
            <v>25</v>
          </cell>
        </row>
        <row r="413">
          <cell r="J413">
            <v>20</v>
          </cell>
        </row>
        <row r="414">
          <cell r="J414">
            <v>20</v>
          </cell>
        </row>
        <row r="415">
          <cell r="J415">
            <v>35</v>
          </cell>
        </row>
        <row r="416">
          <cell r="J416">
            <v>155</v>
          </cell>
        </row>
        <row r="417">
          <cell r="J417">
            <v>450</v>
          </cell>
        </row>
        <row r="438">
          <cell r="J438">
            <v>1</v>
          </cell>
        </row>
        <row r="441">
          <cell r="J441">
            <v>4</v>
          </cell>
        </row>
        <row r="444">
          <cell r="J444">
            <v>2500</v>
          </cell>
        </row>
        <row r="446">
          <cell r="J446">
            <v>40</v>
          </cell>
        </row>
        <row r="447">
          <cell r="J447">
            <v>0</v>
          </cell>
        </row>
        <row r="448">
          <cell r="J448">
            <v>0</v>
          </cell>
        </row>
        <row r="450">
          <cell r="J450">
            <v>20</v>
          </cell>
        </row>
        <row r="451">
          <cell r="J451">
            <v>300</v>
          </cell>
        </row>
        <row r="452">
          <cell r="J452">
            <v>0</v>
          </cell>
        </row>
        <row r="453">
          <cell r="J453">
            <v>40</v>
          </cell>
        </row>
        <row r="455">
          <cell r="J455">
            <v>70</v>
          </cell>
        </row>
        <row r="456">
          <cell r="J456">
            <v>700</v>
          </cell>
        </row>
        <row r="457">
          <cell r="J457">
            <v>700</v>
          </cell>
        </row>
        <row r="459">
          <cell r="J459">
            <v>50</v>
          </cell>
        </row>
        <row r="461">
          <cell r="J461">
            <v>1</v>
          </cell>
        </row>
        <row r="463">
          <cell r="J463">
            <v>300</v>
          </cell>
        </row>
        <row r="464">
          <cell r="J464">
            <v>500</v>
          </cell>
        </row>
        <row r="486">
          <cell r="J486">
            <v>6</v>
          </cell>
        </row>
        <row r="487">
          <cell r="J487">
            <v>0</v>
          </cell>
        </row>
        <row r="488">
          <cell r="J488">
            <v>304</v>
          </cell>
        </row>
        <row r="489">
          <cell r="J489">
            <v>143</v>
          </cell>
        </row>
        <row r="490">
          <cell r="J490">
            <v>170</v>
          </cell>
        </row>
        <row r="491">
          <cell r="J491">
            <v>8440</v>
          </cell>
        </row>
        <row r="492">
          <cell r="J492">
            <v>656</v>
          </cell>
        </row>
        <row r="493">
          <cell r="J493">
            <v>557</v>
          </cell>
        </row>
        <row r="494">
          <cell r="J494">
            <v>663</v>
          </cell>
        </row>
        <row r="495">
          <cell r="J495">
            <v>81</v>
          </cell>
        </row>
        <row r="496">
          <cell r="J496">
            <v>490</v>
          </cell>
        </row>
        <row r="497">
          <cell r="J497">
            <v>245</v>
          </cell>
        </row>
        <row r="498">
          <cell r="J498">
            <v>3280</v>
          </cell>
        </row>
        <row r="499">
          <cell r="J499">
            <v>85</v>
          </cell>
        </row>
        <row r="500">
          <cell r="J500">
            <v>136</v>
          </cell>
        </row>
        <row r="501">
          <cell r="J501">
            <v>1012</v>
          </cell>
        </row>
        <row r="502">
          <cell r="J502">
            <v>1573</v>
          </cell>
        </row>
        <row r="503">
          <cell r="J503">
            <v>2477</v>
          </cell>
        </row>
        <row r="504">
          <cell r="J504">
            <v>2588</v>
          </cell>
        </row>
        <row r="505">
          <cell r="J505">
            <v>115</v>
          </cell>
        </row>
        <row r="506">
          <cell r="J506">
            <v>100</v>
          </cell>
        </row>
        <row r="507">
          <cell r="J507">
            <v>84</v>
          </cell>
        </row>
        <row r="508">
          <cell r="J508">
            <v>2994</v>
          </cell>
        </row>
        <row r="509">
          <cell r="J509">
            <v>102</v>
          </cell>
        </row>
        <row r="510">
          <cell r="J510">
            <v>737</v>
          </cell>
        </row>
        <row r="511">
          <cell r="J511">
            <v>1524</v>
          </cell>
        </row>
        <row r="535">
          <cell r="J535">
            <v>8</v>
          </cell>
        </row>
        <row r="536">
          <cell r="J536">
            <v>3</v>
          </cell>
        </row>
        <row r="537">
          <cell r="J537">
            <v>150</v>
          </cell>
        </row>
        <row r="538">
          <cell r="J538">
            <v>2000</v>
          </cell>
        </row>
        <row r="539">
          <cell r="J539">
            <v>15</v>
          </cell>
        </row>
        <row r="540">
          <cell r="J540">
            <v>10</v>
          </cell>
        </row>
        <row r="541">
          <cell r="J541">
            <v>0</v>
          </cell>
        </row>
        <row r="542">
          <cell r="J542">
            <v>0</v>
          </cell>
        </row>
        <row r="544">
          <cell r="J544">
            <v>80</v>
          </cell>
        </row>
        <row r="545">
          <cell r="J545">
            <v>150</v>
          </cell>
        </row>
        <row r="547">
          <cell r="J547">
            <v>9</v>
          </cell>
        </row>
        <row r="548">
          <cell r="J548">
            <v>500</v>
          </cell>
        </row>
        <row r="549">
          <cell r="J549">
            <v>200</v>
          </cell>
        </row>
        <row r="550">
          <cell r="J550">
            <v>175</v>
          </cell>
        </row>
        <row r="551">
          <cell r="J551">
            <v>100</v>
          </cell>
        </row>
        <row r="553">
          <cell r="J553">
            <v>25</v>
          </cell>
        </row>
        <row r="554">
          <cell r="J554">
            <v>20</v>
          </cell>
        </row>
        <row r="555">
          <cell r="J555">
            <v>20</v>
          </cell>
        </row>
        <row r="556">
          <cell r="J556">
            <v>35</v>
          </cell>
        </row>
        <row r="557">
          <cell r="J557">
            <v>155</v>
          </cell>
        </row>
        <row r="558">
          <cell r="J558">
            <v>450</v>
          </cell>
        </row>
        <row r="579">
          <cell r="J579" t="str">
            <v xml:space="preserve"> </v>
          </cell>
        </row>
        <row r="582">
          <cell r="J582">
            <v>2</v>
          </cell>
        </row>
        <row r="585">
          <cell r="J585">
            <v>100</v>
          </cell>
        </row>
        <row r="586">
          <cell r="J586">
            <v>5</v>
          </cell>
        </row>
        <row r="587">
          <cell r="J587">
            <v>1</v>
          </cell>
        </row>
        <row r="592">
          <cell r="J592">
            <v>10</v>
          </cell>
        </row>
        <row r="596">
          <cell r="J596">
            <v>20</v>
          </cell>
        </row>
        <row r="597">
          <cell r="J597">
            <v>870</v>
          </cell>
        </row>
        <row r="604">
          <cell r="J604">
            <v>20</v>
          </cell>
        </row>
        <row r="605">
          <cell r="J605">
            <v>10</v>
          </cell>
        </row>
        <row r="626">
          <cell r="J626">
            <v>2</v>
          </cell>
        </row>
        <row r="629">
          <cell r="J629">
            <v>2</v>
          </cell>
        </row>
        <row r="630">
          <cell r="J630">
            <v>50</v>
          </cell>
        </row>
        <row r="631">
          <cell r="J631">
            <v>1255</v>
          </cell>
        </row>
        <row r="632">
          <cell r="J632">
            <v>50</v>
          </cell>
        </row>
        <row r="633">
          <cell r="J633">
            <v>85</v>
          </cell>
        </row>
        <row r="634">
          <cell r="J634">
            <v>1</v>
          </cell>
        </row>
        <row r="636">
          <cell r="J636">
            <v>3</v>
          </cell>
        </row>
        <row r="637">
          <cell r="J637">
            <v>3</v>
          </cell>
        </row>
        <row r="638">
          <cell r="J638">
            <v>98</v>
          </cell>
        </row>
        <row r="640">
          <cell r="J640">
            <v>0.14000000000000001</v>
          </cell>
        </row>
        <row r="641">
          <cell r="J641">
            <v>16.550398000000001</v>
          </cell>
        </row>
        <row r="642">
          <cell r="J642">
            <v>4.3019040000000004</v>
          </cell>
        </row>
        <row r="643">
          <cell r="J643">
            <v>60.774813000000002</v>
          </cell>
        </row>
        <row r="644">
          <cell r="J644">
            <v>95.52239999999999</v>
          </cell>
        </row>
        <row r="645">
          <cell r="J645">
            <v>0</v>
          </cell>
        </row>
        <row r="646">
          <cell r="J646">
            <v>6.2677659999999999</v>
          </cell>
        </row>
        <row r="647">
          <cell r="J647">
            <v>0.69597000000000009</v>
          </cell>
        </row>
        <row r="648">
          <cell r="J648">
            <v>5.7377039999999999</v>
          </cell>
        </row>
        <row r="649">
          <cell r="J649">
            <v>1.777776</v>
          </cell>
        </row>
        <row r="650">
          <cell r="J650">
            <v>6.7486649999999999</v>
          </cell>
        </row>
        <row r="651">
          <cell r="J651">
            <v>12.947754</v>
          </cell>
        </row>
        <row r="673">
          <cell r="J673">
            <v>1.5</v>
          </cell>
        </row>
        <row r="676">
          <cell r="J676">
            <v>5</v>
          </cell>
        </row>
        <row r="677">
          <cell r="J677">
            <v>20</v>
          </cell>
        </row>
        <row r="679">
          <cell r="J679">
            <v>20000</v>
          </cell>
        </row>
        <row r="680">
          <cell r="J680">
            <v>5</v>
          </cell>
        </row>
        <row r="681">
          <cell r="J681">
            <v>8</v>
          </cell>
        </row>
        <row r="682">
          <cell r="J682">
            <v>5</v>
          </cell>
        </row>
        <row r="684">
          <cell r="J684">
            <v>10</v>
          </cell>
        </row>
        <row r="685">
          <cell r="J685">
            <v>25</v>
          </cell>
        </row>
        <row r="686">
          <cell r="J686">
            <v>150</v>
          </cell>
        </row>
        <row r="688">
          <cell r="J688">
            <v>2</v>
          </cell>
        </row>
        <row r="689">
          <cell r="J689">
            <v>15</v>
          </cell>
        </row>
        <row r="690">
          <cell r="J690">
            <v>70</v>
          </cell>
        </row>
        <row r="691">
          <cell r="J691">
            <v>150</v>
          </cell>
        </row>
        <row r="692">
          <cell r="J692">
            <v>80</v>
          </cell>
        </row>
        <row r="694">
          <cell r="J694">
            <v>6</v>
          </cell>
        </row>
        <row r="695">
          <cell r="J695">
            <v>10</v>
          </cell>
        </row>
        <row r="696">
          <cell r="J696">
            <v>12</v>
          </cell>
        </row>
        <row r="697">
          <cell r="J697">
            <v>6</v>
          </cell>
        </row>
        <row r="698">
          <cell r="J698">
            <v>100</v>
          </cell>
        </row>
        <row r="699">
          <cell r="J699">
            <v>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wulan I"/>
      <sheetName val="Triwulan II"/>
      <sheetName val="Triwulan III"/>
      <sheetName val="Triwulan IV"/>
    </sheetNames>
    <sheetDataSet>
      <sheetData sheetId="0"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I27">
            <v>0</v>
          </cell>
          <cell r="J27">
            <v>0</v>
          </cell>
        </row>
        <row r="28">
          <cell r="I28">
            <v>0</v>
          </cell>
          <cell r="J28">
            <v>0</v>
          </cell>
        </row>
        <row r="51">
          <cell r="I51">
            <v>0</v>
          </cell>
          <cell r="J51">
            <v>0</v>
          </cell>
        </row>
        <row r="53">
          <cell r="J53">
            <v>0</v>
          </cell>
        </row>
        <row r="54">
          <cell r="I54">
            <v>1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57">
          <cell r="I57">
            <v>0</v>
          </cell>
          <cell r="J57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84">
          <cell r="I84">
            <v>129.80000000000001</v>
          </cell>
          <cell r="J84">
            <v>734.80000000000007</v>
          </cell>
        </row>
        <row r="85">
          <cell r="I85">
            <v>0</v>
          </cell>
          <cell r="J85">
            <v>415</v>
          </cell>
        </row>
        <row r="86">
          <cell r="I86">
            <v>0</v>
          </cell>
          <cell r="J86">
            <v>0</v>
          </cell>
        </row>
        <row r="87">
          <cell r="I87">
            <v>49.6</v>
          </cell>
          <cell r="J87">
            <v>336</v>
          </cell>
        </row>
        <row r="88">
          <cell r="I88">
            <v>132</v>
          </cell>
          <cell r="J88">
            <v>252</v>
          </cell>
        </row>
        <row r="89">
          <cell r="I89">
            <v>165</v>
          </cell>
          <cell r="J89">
            <v>337.5</v>
          </cell>
        </row>
        <row r="90">
          <cell r="I90">
            <v>0</v>
          </cell>
          <cell r="J90">
            <v>0</v>
          </cell>
        </row>
        <row r="91">
          <cell r="I91">
            <v>0</v>
          </cell>
          <cell r="J91">
            <v>0</v>
          </cell>
        </row>
        <row r="92">
          <cell r="I92">
            <v>120</v>
          </cell>
          <cell r="J92">
            <v>280</v>
          </cell>
        </row>
        <row r="93">
          <cell r="I93">
            <v>2</v>
          </cell>
          <cell r="J93">
            <v>15</v>
          </cell>
        </row>
        <row r="94">
          <cell r="I94">
            <v>0</v>
          </cell>
          <cell r="J94">
            <v>0</v>
          </cell>
        </row>
        <row r="95">
          <cell r="I95">
            <v>180</v>
          </cell>
          <cell r="J95">
            <v>711</v>
          </cell>
        </row>
        <row r="96">
          <cell r="I96">
            <v>0</v>
          </cell>
          <cell r="J96">
            <v>0</v>
          </cell>
        </row>
        <row r="97">
          <cell r="I97">
            <v>0</v>
          </cell>
          <cell r="J97">
            <v>0</v>
          </cell>
        </row>
        <row r="98">
          <cell r="I98">
            <v>27.900000000000002</v>
          </cell>
          <cell r="J98">
            <v>77.400000000000006</v>
          </cell>
        </row>
        <row r="119">
          <cell r="I119">
            <v>0</v>
          </cell>
          <cell r="J119">
            <v>2368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5335</v>
          </cell>
        </row>
        <row r="123">
          <cell r="I123">
            <v>0</v>
          </cell>
          <cell r="J123">
            <v>1287</v>
          </cell>
        </row>
        <row r="124">
          <cell r="I124">
            <v>0</v>
          </cell>
          <cell r="J124">
            <v>651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7">
          <cell r="I127">
            <v>0</v>
          </cell>
          <cell r="J127">
            <v>576</v>
          </cell>
        </row>
        <row r="128">
          <cell r="I128">
            <v>0</v>
          </cell>
          <cell r="J128">
            <v>831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3">
          <cell r="I133">
            <v>0</v>
          </cell>
          <cell r="J133">
            <v>526</v>
          </cell>
        </row>
        <row r="154">
          <cell r="I154">
            <v>295</v>
          </cell>
          <cell r="J154">
            <v>24</v>
          </cell>
        </row>
        <row r="156">
          <cell r="I156">
            <v>266</v>
          </cell>
        </row>
        <row r="157">
          <cell r="I157">
            <v>100</v>
          </cell>
          <cell r="J157">
            <v>125</v>
          </cell>
        </row>
        <row r="158">
          <cell r="I158">
            <v>10</v>
          </cell>
          <cell r="J158">
            <v>14</v>
          </cell>
        </row>
        <row r="159">
          <cell r="I159">
            <v>135</v>
          </cell>
        </row>
        <row r="162">
          <cell r="J162">
            <v>120</v>
          </cell>
        </row>
        <row r="166">
          <cell r="I166">
            <v>10</v>
          </cell>
          <cell r="J166">
            <v>12</v>
          </cell>
        </row>
        <row r="168">
          <cell r="I168">
            <v>10</v>
          </cell>
          <cell r="J168">
            <v>10</v>
          </cell>
        </row>
        <row r="189">
          <cell r="I189">
            <v>0</v>
          </cell>
          <cell r="J189">
            <v>621.49999999999989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27.500000000000004</v>
          </cell>
          <cell r="J192">
            <v>385.00000000000006</v>
          </cell>
        </row>
        <row r="193">
          <cell r="I193">
            <v>54</v>
          </cell>
          <cell r="J193">
            <v>660</v>
          </cell>
        </row>
        <row r="194">
          <cell r="I194">
            <v>0</v>
          </cell>
          <cell r="J194">
            <v>400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224">
          <cell r="I224">
            <v>2400</v>
          </cell>
          <cell r="J224">
            <v>20000</v>
          </cell>
        </row>
        <row r="225">
          <cell r="J225">
            <v>17900</v>
          </cell>
        </row>
        <row r="226">
          <cell r="I226">
            <v>400</v>
          </cell>
          <cell r="J226">
            <v>600</v>
          </cell>
        </row>
        <row r="227">
          <cell r="I227">
            <v>1000</v>
          </cell>
          <cell r="J227">
            <v>2300</v>
          </cell>
        </row>
        <row r="228">
          <cell r="I228">
            <v>500</v>
          </cell>
          <cell r="J228">
            <v>1000</v>
          </cell>
        </row>
        <row r="229">
          <cell r="I229">
            <v>3000</v>
          </cell>
          <cell r="J229">
            <v>2300</v>
          </cell>
        </row>
        <row r="230">
          <cell r="I230">
            <v>915</v>
          </cell>
          <cell r="J230">
            <v>1000</v>
          </cell>
        </row>
        <row r="231">
          <cell r="I231">
            <v>0</v>
          </cell>
          <cell r="J231">
            <v>0</v>
          </cell>
        </row>
        <row r="232">
          <cell r="I232">
            <v>0</v>
          </cell>
          <cell r="J232">
            <v>66000</v>
          </cell>
        </row>
        <row r="233">
          <cell r="J233">
            <v>4720</v>
          </cell>
        </row>
        <row r="234">
          <cell r="I234">
            <v>0</v>
          </cell>
          <cell r="J234">
            <v>0</v>
          </cell>
        </row>
        <row r="235">
          <cell r="I235">
            <v>7500</v>
          </cell>
          <cell r="J235">
            <v>43500</v>
          </cell>
        </row>
        <row r="236">
          <cell r="I236">
            <v>0</v>
          </cell>
          <cell r="J236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59">
          <cell r="I259">
            <v>50</v>
          </cell>
        </row>
        <row r="260">
          <cell r="J260">
            <v>650</v>
          </cell>
        </row>
        <row r="262">
          <cell r="I262">
            <v>40</v>
          </cell>
        </row>
        <row r="294">
          <cell r="I294">
            <v>40</v>
          </cell>
          <cell r="J294">
            <v>50</v>
          </cell>
        </row>
        <row r="295">
          <cell r="I295">
            <v>0</v>
          </cell>
          <cell r="J295">
            <v>675</v>
          </cell>
        </row>
        <row r="296">
          <cell r="I296">
            <v>0</v>
          </cell>
          <cell r="J296">
            <v>0</v>
          </cell>
        </row>
        <row r="297">
          <cell r="I297">
            <v>4</v>
          </cell>
          <cell r="J297">
            <v>2.2000000000000002</v>
          </cell>
        </row>
        <row r="298">
          <cell r="I298">
            <v>3</v>
          </cell>
          <cell r="J298">
            <v>8</v>
          </cell>
        </row>
        <row r="299">
          <cell r="I299">
            <v>2</v>
          </cell>
          <cell r="J299">
            <v>7</v>
          </cell>
        </row>
        <row r="300">
          <cell r="I300">
            <v>0</v>
          </cell>
          <cell r="J300">
            <v>0</v>
          </cell>
        </row>
        <row r="301">
          <cell r="I301">
            <v>0</v>
          </cell>
          <cell r="J301">
            <v>0</v>
          </cell>
        </row>
        <row r="302">
          <cell r="I302">
            <v>0</v>
          </cell>
          <cell r="J302">
            <v>0</v>
          </cell>
        </row>
        <row r="303">
          <cell r="I303">
            <v>0</v>
          </cell>
          <cell r="J303">
            <v>0</v>
          </cell>
        </row>
        <row r="304">
          <cell r="I304">
            <v>0</v>
          </cell>
          <cell r="J304">
            <v>0</v>
          </cell>
        </row>
        <row r="305">
          <cell r="I305">
            <v>60</v>
          </cell>
          <cell r="J305">
            <v>15</v>
          </cell>
        </row>
        <row r="306">
          <cell r="I306">
            <v>0</v>
          </cell>
          <cell r="J306">
            <v>0</v>
          </cell>
        </row>
        <row r="307">
          <cell r="I307">
            <v>0</v>
          </cell>
          <cell r="J307">
            <v>0</v>
          </cell>
        </row>
        <row r="308">
          <cell r="I308">
            <v>0</v>
          </cell>
          <cell r="J308">
            <v>0</v>
          </cell>
        </row>
        <row r="329">
          <cell r="I329">
            <v>2540</v>
          </cell>
          <cell r="J329">
            <v>0</v>
          </cell>
        </row>
        <row r="330">
          <cell r="I330">
            <v>0</v>
          </cell>
          <cell r="J330">
            <v>0</v>
          </cell>
        </row>
        <row r="331">
          <cell r="I331">
            <v>0</v>
          </cell>
          <cell r="J331">
            <v>0</v>
          </cell>
        </row>
        <row r="332">
          <cell r="I332">
            <v>350</v>
          </cell>
          <cell r="J332">
            <v>0</v>
          </cell>
        </row>
        <row r="333">
          <cell r="I333">
            <v>275</v>
          </cell>
          <cell r="J333">
            <v>0</v>
          </cell>
        </row>
        <row r="334">
          <cell r="I334">
            <v>360</v>
          </cell>
          <cell r="J334">
            <v>0</v>
          </cell>
        </row>
        <row r="335">
          <cell r="I335">
            <v>0</v>
          </cell>
          <cell r="J335">
            <v>0</v>
          </cell>
        </row>
        <row r="336">
          <cell r="I336">
            <v>0</v>
          </cell>
          <cell r="J336">
            <v>0</v>
          </cell>
        </row>
        <row r="337">
          <cell r="I337">
            <v>0</v>
          </cell>
          <cell r="J337">
            <v>0</v>
          </cell>
        </row>
        <row r="338">
          <cell r="I338">
            <v>0</v>
          </cell>
          <cell r="J338">
            <v>0</v>
          </cell>
        </row>
        <row r="339">
          <cell r="I339">
            <v>0</v>
          </cell>
          <cell r="J339">
            <v>0</v>
          </cell>
        </row>
        <row r="340">
          <cell r="I340">
            <v>0</v>
          </cell>
          <cell r="J340">
            <v>0</v>
          </cell>
        </row>
        <row r="341">
          <cell r="I341">
            <v>0</v>
          </cell>
          <cell r="J341">
            <v>0</v>
          </cell>
        </row>
        <row r="342">
          <cell r="I342">
            <v>0</v>
          </cell>
          <cell r="J342">
            <v>0</v>
          </cell>
        </row>
        <row r="343">
          <cell r="I343">
            <v>0</v>
          </cell>
          <cell r="J343">
            <v>0</v>
          </cell>
        </row>
        <row r="364">
          <cell r="I364">
            <v>67</v>
          </cell>
          <cell r="J364">
            <v>4050</v>
          </cell>
        </row>
        <row r="365">
          <cell r="I365">
            <v>5015</v>
          </cell>
          <cell r="J365">
            <v>0</v>
          </cell>
        </row>
        <row r="366">
          <cell r="I366">
            <v>0</v>
          </cell>
          <cell r="J366">
            <v>0</v>
          </cell>
        </row>
        <row r="367">
          <cell r="I367">
            <v>66</v>
          </cell>
          <cell r="J367">
            <v>9100</v>
          </cell>
        </row>
        <row r="368">
          <cell r="I368">
            <v>113</v>
          </cell>
          <cell r="J368">
            <v>23400</v>
          </cell>
        </row>
        <row r="369">
          <cell r="I369">
            <v>126</v>
          </cell>
          <cell r="J369">
            <v>8062</v>
          </cell>
        </row>
        <row r="370">
          <cell r="I370">
            <v>35</v>
          </cell>
          <cell r="J370">
            <v>175</v>
          </cell>
        </row>
        <row r="371">
          <cell r="I371">
            <v>6</v>
          </cell>
          <cell r="J371">
            <v>350</v>
          </cell>
        </row>
        <row r="372">
          <cell r="I372">
            <v>1360</v>
          </cell>
          <cell r="J372">
            <v>36024</v>
          </cell>
        </row>
        <row r="373">
          <cell r="J373">
            <v>1345</v>
          </cell>
        </row>
        <row r="374">
          <cell r="I374">
            <v>2</v>
          </cell>
        </row>
        <row r="375">
          <cell r="I375">
            <v>15714</v>
          </cell>
          <cell r="J375">
            <v>0</v>
          </cell>
        </row>
        <row r="376">
          <cell r="I376">
            <v>45</v>
          </cell>
          <cell r="J376">
            <v>3766</v>
          </cell>
        </row>
        <row r="377">
          <cell r="I377">
            <v>17</v>
          </cell>
          <cell r="J377">
            <v>650</v>
          </cell>
        </row>
        <row r="378">
          <cell r="I378">
            <v>165</v>
          </cell>
          <cell r="J378">
            <v>3985</v>
          </cell>
        </row>
        <row r="399">
          <cell r="I399">
            <v>1800</v>
          </cell>
          <cell r="J399">
            <v>700</v>
          </cell>
        </row>
        <row r="400">
          <cell r="I400">
            <v>7000</v>
          </cell>
          <cell r="J400">
            <v>0</v>
          </cell>
        </row>
        <row r="401">
          <cell r="I401">
            <v>0</v>
          </cell>
          <cell r="J401">
            <v>0</v>
          </cell>
        </row>
        <row r="402">
          <cell r="I402">
            <v>500</v>
          </cell>
          <cell r="J402">
            <v>500</v>
          </cell>
        </row>
        <row r="403">
          <cell r="I403">
            <v>900</v>
          </cell>
          <cell r="J403">
            <v>1000</v>
          </cell>
        </row>
        <row r="404">
          <cell r="I404">
            <v>500</v>
          </cell>
          <cell r="J404">
            <v>500</v>
          </cell>
        </row>
        <row r="405">
          <cell r="I405">
            <v>0</v>
          </cell>
          <cell r="J405">
            <v>0</v>
          </cell>
        </row>
        <row r="406">
          <cell r="J406">
            <v>2</v>
          </cell>
        </row>
        <row r="407">
          <cell r="I407">
            <v>0</v>
          </cell>
          <cell r="J407">
            <v>12</v>
          </cell>
        </row>
        <row r="408">
          <cell r="I408">
            <v>0</v>
          </cell>
          <cell r="J408">
            <v>1</v>
          </cell>
        </row>
        <row r="409">
          <cell r="I409">
            <v>0</v>
          </cell>
          <cell r="J409">
            <v>0</v>
          </cell>
        </row>
        <row r="410">
          <cell r="I410">
            <v>3000</v>
          </cell>
        </row>
        <row r="411">
          <cell r="I411">
            <v>1800</v>
          </cell>
        </row>
        <row r="412">
          <cell r="I412">
            <v>0</v>
          </cell>
          <cell r="J412">
            <v>0</v>
          </cell>
        </row>
        <row r="413">
          <cell r="I413">
            <v>0</v>
          </cell>
          <cell r="J413">
            <v>1</v>
          </cell>
        </row>
        <row r="434">
          <cell r="I434">
            <v>500</v>
          </cell>
          <cell r="J434">
            <v>0</v>
          </cell>
        </row>
        <row r="435">
          <cell r="I435">
            <v>0</v>
          </cell>
          <cell r="J435">
            <v>0</v>
          </cell>
        </row>
        <row r="436">
          <cell r="I436">
            <v>0</v>
          </cell>
          <cell r="J436">
            <v>0</v>
          </cell>
        </row>
        <row r="437">
          <cell r="I437">
            <v>250</v>
          </cell>
          <cell r="J437">
            <v>0</v>
          </cell>
        </row>
        <row r="438">
          <cell r="I438">
            <v>430</v>
          </cell>
          <cell r="J438">
            <v>0</v>
          </cell>
        </row>
        <row r="439">
          <cell r="I439">
            <v>700</v>
          </cell>
          <cell r="J439">
            <v>0</v>
          </cell>
        </row>
        <row r="440">
          <cell r="I440">
            <v>0</v>
          </cell>
          <cell r="J440">
            <v>0</v>
          </cell>
        </row>
        <row r="441">
          <cell r="I441">
            <v>0</v>
          </cell>
          <cell r="J441">
            <v>0</v>
          </cell>
        </row>
        <row r="442">
          <cell r="I442">
            <v>0</v>
          </cell>
          <cell r="J442">
            <v>0</v>
          </cell>
        </row>
        <row r="443">
          <cell r="I443">
            <v>0</v>
          </cell>
          <cell r="J443">
            <v>0</v>
          </cell>
        </row>
        <row r="444">
          <cell r="I444">
            <v>0</v>
          </cell>
          <cell r="J444">
            <v>0</v>
          </cell>
        </row>
        <row r="445">
          <cell r="I445">
            <v>200</v>
          </cell>
          <cell r="J445">
            <v>0</v>
          </cell>
        </row>
        <row r="446">
          <cell r="I446">
            <v>0</v>
          </cell>
          <cell r="J446">
            <v>0</v>
          </cell>
        </row>
        <row r="447">
          <cell r="I447">
            <v>0</v>
          </cell>
          <cell r="J447">
            <v>0</v>
          </cell>
        </row>
        <row r="448">
          <cell r="I448">
            <v>0</v>
          </cell>
          <cell r="J448">
            <v>0</v>
          </cell>
        </row>
        <row r="469">
          <cell r="J469">
            <v>0</v>
          </cell>
        </row>
        <row r="470">
          <cell r="I470">
            <v>0</v>
          </cell>
          <cell r="J470">
            <v>10</v>
          </cell>
        </row>
        <row r="471">
          <cell r="I471">
            <v>0</v>
          </cell>
          <cell r="J471">
            <v>0</v>
          </cell>
        </row>
        <row r="472">
          <cell r="I472">
            <v>1</v>
          </cell>
          <cell r="J472">
            <v>0</v>
          </cell>
        </row>
        <row r="473">
          <cell r="J473">
            <v>1</v>
          </cell>
        </row>
        <row r="474">
          <cell r="J474">
            <v>0</v>
          </cell>
        </row>
        <row r="475">
          <cell r="I475">
            <v>0</v>
          </cell>
          <cell r="J475">
            <v>0</v>
          </cell>
        </row>
        <row r="478">
          <cell r="I478">
            <v>2.2000000000000002</v>
          </cell>
          <cell r="J478">
            <v>0</v>
          </cell>
        </row>
        <row r="480">
          <cell r="I480">
            <v>3</v>
          </cell>
          <cell r="J480">
            <v>0</v>
          </cell>
        </row>
        <row r="504">
          <cell r="I504">
            <v>1300</v>
          </cell>
          <cell r="J504">
            <v>3200</v>
          </cell>
        </row>
        <row r="505">
          <cell r="J505">
            <v>0</v>
          </cell>
        </row>
        <row r="506">
          <cell r="J506">
            <v>0</v>
          </cell>
        </row>
        <row r="507">
          <cell r="J507">
            <v>0</v>
          </cell>
        </row>
        <row r="508">
          <cell r="J508">
            <v>2500</v>
          </cell>
        </row>
        <row r="509">
          <cell r="J509">
            <v>2100</v>
          </cell>
        </row>
        <row r="510">
          <cell r="I510">
            <v>0</v>
          </cell>
          <cell r="J510">
            <v>0</v>
          </cell>
        </row>
        <row r="511">
          <cell r="I511">
            <v>1000</v>
          </cell>
          <cell r="J511">
            <v>500</v>
          </cell>
        </row>
        <row r="512">
          <cell r="I512">
            <v>0</v>
          </cell>
          <cell r="J512">
            <v>600</v>
          </cell>
        </row>
        <row r="513">
          <cell r="I513">
            <v>0</v>
          </cell>
          <cell r="J513">
            <v>0</v>
          </cell>
        </row>
        <row r="514">
          <cell r="I514">
            <v>0</v>
          </cell>
          <cell r="J514">
            <v>0</v>
          </cell>
        </row>
        <row r="515">
          <cell r="I515">
            <v>1500</v>
          </cell>
          <cell r="J515">
            <v>7500</v>
          </cell>
        </row>
        <row r="516">
          <cell r="I516">
            <v>0</v>
          </cell>
          <cell r="J516">
            <v>0</v>
          </cell>
        </row>
        <row r="517">
          <cell r="I517">
            <v>0</v>
          </cell>
          <cell r="J517">
            <v>0</v>
          </cell>
        </row>
        <row r="518">
          <cell r="I518">
            <v>0</v>
          </cell>
          <cell r="J518">
            <v>0</v>
          </cell>
        </row>
      </sheetData>
      <sheetData sheetId="1">
        <row r="84">
          <cell r="I84">
            <v>145</v>
          </cell>
        </row>
        <row r="85">
          <cell r="J85">
            <v>415</v>
          </cell>
        </row>
        <row r="87">
          <cell r="I87">
            <v>65</v>
          </cell>
          <cell r="J87">
            <v>125</v>
          </cell>
        </row>
        <row r="88">
          <cell r="I88">
            <v>320</v>
          </cell>
        </row>
        <row r="89">
          <cell r="J89">
            <v>210</v>
          </cell>
        </row>
        <row r="92">
          <cell r="J92">
            <v>276</v>
          </cell>
        </row>
        <row r="93">
          <cell r="J93">
            <v>10</v>
          </cell>
        </row>
        <row r="95">
          <cell r="J95">
            <v>1563</v>
          </cell>
        </row>
        <row r="98">
          <cell r="I98">
            <v>20</v>
          </cell>
          <cell r="J98">
            <v>90</v>
          </cell>
        </row>
        <row r="119">
          <cell r="J119">
            <v>23685</v>
          </cell>
        </row>
        <row r="122">
          <cell r="J122">
            <v>2335</v>
          </cell>
        </row>
        <row r="123">
          <cell r="J123">
            <v>12879</v>
          </cell>
        </row>
        <row r="124">
          <cell r="J124">
            <v>651</v>
          </cell>
        </row>
        <row r="127">
          <cell r="J127">
            <v>580</v>
          </cell>
        </row>
        <row r="128">
          <cell r="J128">
            <v>831</v>
          </cell>
        </row>
        <row r="133">
          <cell r="J133">
            <v>526</v>
          </cell>
        </row>
        <row r="154">
          <cell r="I154">
            <v>40</v>
          </cell>
          <cell r="J154">
            <v>52</v>
          </cell>
        </row>
        <row r="157">
          <cell r="I157">
            <v>75</v>
          </cell>
        </row>
        <row r="162">
          <cell r="I162">
            <v>132</v>
          </cell>
        </row>
        <row r="163">
          <cell r="I163">
            <v>3</v>
          </cell>
        </row>
        <row r="166">
          <cell r="I166">
            <v>5</v>
          </cell>
        </row>
        <row r="168">
          <cell r="I168">
            <v>10</v>
          </cell>
        </row>
        <row r="189">
          <cell r="I189">
            <v>120</v>
          </cell>
          <cell r="J189">
            <v>350</v>
          </cell>
        </row>
        <row r="192">
          <cell r="I192">
            <v>85</v>
          </cell>
          <cell r="J192">
            <v>141.66666666666666</v>
          </cell>
        </row>
        <row r="193">
          <cell r="I193">
            <v>120</v>
          </cell>
          <cell r="J193">
            <v>219</v>
          </cell>
        </row>
        <row r="194">
          <cell r="I194">
            <v>250</v>
          </cell>
          <cell r="J194">
            <v>211.53846153846155</v>
          </cell>
        </row>
        <row r="224">
          <cell r="I224">
            <v>2400</v>
          </cell>
          <cell r="J224">
            <v>13000</v>
          </cell>
        </row>
        <row r="225">
          <cell r="J225">
            <v>24500</v>
          </cell>
        </row>
        <row r="226">
          <cell r="I226">
            <v>70</v>
          </cell>
          <cell r="J226">
            <v>70</v>
          </cell>
        </row>
        <row r="227">
          <cell r="I227">
            <v>1100</v>
          </cell>
          <cell r="J227">
            <v>2700</v>
          </cell>
        </row>
        <row r="228">
          <cell r="I228">
            <v>320</v>
          </cell>
          <cell r="J228">
            <v>370</v>
          </cell>
        </row>
        <row r="229">
          <cell r="I229">
            <v>1200</v>
          </cell>
          <cell r="J229">
            <v>600</v>
          </cell>
        </row>
        <row r="230">
          <cell r="I230">
            <v>1000</v>
          </cell>
          <cell r="J230">
            <v>310</v>
          </cell>
        </row>
        <row r="232">
          <cell r="I232">
            <v>42000</v>
          </cell>
          <cell r="J232">
            <v>24000</v>
          </cell>
        </row>
        <row r="233">
          <cell r="I233">
            <v>200</v>
          </cell>
          <cell r="J233">
            <v>750</v>
          </cell>
        </row>
        <row r="235">
          <cell r="I235">
            <v>7500</v>
          </cell>
          <cell r="J235">
            <v>37500</v>
          </cell>
        </row>
        <row r="259">
          <cell r="J259">
            <v>20</v>
          </cell>
        </row>
        <row r="263">
          <cell r="I263">
            <v>40</v>
          </cell>
        </row>
        <row r="264">
          <cell r="J264">
            <v>40</v>
          </cell>
        </row>
        <row r="270">
          <cell r="J270">
            <v>1200</v>
          </cell>
        </row>
        <row r="273">
          <cell r="J273">
            <v>45</v>
          </cell>
        </row>
        <row r="294">
          <cell r="I294">
            <v>10</v>
          </cell>
          <cell r="J294">
            <v>40</v>
          </cell>
        </row>
        <row r="295">
          <cell r="I295">
            <v>0</v>
          </cell>
          <cell r="J295">
            <v>810</v>
          </cell>
        </row>
        <row r="296">
          <cell r="I296">
            <v>0</v>
          </cell>
          <cell r="J296">
            <v>0</v>
          </cell>
        </row>
        <row r="297">
          <cell r="J297">
            <v>4.4000000000000004</v>
          </cell>
        </row>
        <row r="298">
          <cell r="I298">
            <v>1</v>
          </cell>
          <cell r="J298">
            <v>14</v>
          </cell>
        </row>
        <row r="299">
          <cell r="J299">
            <v>10</v>
          </cell>
        </row>
        <row r="300">
          <cell r="I300">
            <v>0</v>
          </cell>
          <cell r="J300">
            <v>0</v>
          </cell>
        </row>
        <row r="301">
          <cell r="I301">
            <v>0</v>
          </cell>
          <cell r="J301">
            <v>0</v>
          </cell>
        </row>
        <row r="302">
          <cell r="I302">
            <v>0</v>
          </cell>
          <cell r="J302">
            <v>0</v>
          </cell>
        </row>
        <row r="303">
          <cell r="I303">
            <v>0</v>
          </cell>
          <cell r="J303">
            <v>0</v>
          </cell>
        </row>
        <row r="304">
          <cell r="I304">
            <v>0</v>
          </cell>
          <cell r="J304">
            <v>0</v>
          </cell>
        </row>
        <row r="305">
          <cell r="I305">
            <v>10</v>
          </cell>
          <cell r="J305">
            <v>40</v>
          </cell>
        </row>
        <row r="306">
          <cell r="I306">
            <v>0</v>
          </cell>
          <cell r="J306">
            <v>0</v>
          </cell>
        </row>
        <row r="307">
          <cell r="I307">
            <v>0</v>
          </cell>
          <cell r="J307">
            <v>0</v>
          </cell>
        </row>
        <row r="308">
          <cell r="I308">
            <v>0</v>
          </cell>
          <cell r="J308">
            <v>0</v>
          </cell>
        </row>
        <row r="329">
          <cell r="I329">
            <v>350</v>
          </cell>
        </row>
        <row r="332">
          <cell r="I332">
            <v>375</v>
          </cell>
        </row>
        <row r="333">
          <cell r="I333">
            <v>325</v>
          </cell>
        </row>
        <row r="334">
          <cell r="I334">
            <v>370</v>
          </cell>
        </row>
        <row r="364">
          <cell r="I364">
            <v>186</v>
          </cell>
          <cell r="J364">
            <v>15437</v>
          </cell>
        </row>
        <row r="365">
          <cell r="J365">
            <v>3850</v>
          </cell>
        </row>
        <row r="366">
          <cell r="I366">
            <v>0</v>
          </cell>
          <cell r="J366">
            <v>0</v>
          </cell>
        </row>
        <row r="367">
          <cell r="I367">
            <v>92</v>
          </cell>
          <cell r="J367">
            <v>7987</v>
          </cell>
        </row>
        <row r="368">
          <cell r="I368">
            <v>206</v>
          </cell>
          <cell r="J368">
            <v>25592</v>
          </cell>
        </row>
        <row r="369">
          <cell r="I369">
            <v>87</v>
          </cell>
          <cell r="J369">
            <v>8122</v>
          </cell>
        </row>
        <row r="370">
          <cell r="I370">
            <v>21</v>
          </cell>
          <cell r="J370">
            <v>1930</v>
          </cell>
        </row>
        <row r="371">
          <cell r="I371">
            <v>4</v>
          </cell>
          <cell r="J371">
            <v>370</v>
          </cell>
        </row>
        <row r="372">
          <cell r="I372">
            <v>640</v>
          </cell>
          <cell r="J372">
            <v>35520</v>
          </cell>
        </row>
        <row r="373">
          <cell r="I373">
            <v>6</v>
          </cell>
          <cell r="J373">
            <v>2758</v>
          </cell>
        </row>
        <row r="374">
          <cell r="J374">
            <v>139</v>
          </cell>
        </row>
        <row r="375">
          <cell r="I375">
            <v>78</v>
          </cell>
          <cell r="J375">
            <v>0</v>
          </cell>
        </row>
        <row r="376">
          <cell r="I376">
            <v>27</v>
          </cell>
          <cell r="J376">
            <v>2560</v>
          </cell>
        </row>
        <row r="377">
          <cell r="I377">
            <v>9</v>
          </cell>
          <cell r="J377">
            <v>1584</v>
          </cell>
        </row>
        <row r="378">
          <cell r="I378">
            <v>45</v>
          </cell>
          <cell r="J378">
            <v>2333</v>
          </cell>
        </row>
        <row r="399">
          <cell r="I399">
            <v>800</v>
          </cell>
          <cell r="J399">
            <v>1000</v>
          </cell>
        </row>
        <row r="400">
          <cell r="I400">
            <v>250</v>
          </cell>
          <cell r="J400">
            <v>250</v>
          </cell>
        </row>
        <row r="401">
          <cell r="I401">
            <v>0</v>
          </cell>
          <cell r="J401">
            <v>0</v>
          </cell>
        </row>
        <row r="402">
          <cell r="I402">
            <v>350</v>
          </cell>
          <cell r="J402">
            <v>900</v>
          </cell>
        </row>
        <row r="403">
          <cell r="I403">
            <v>1700</v>
          </cell>
          <cell r="J403">
            <v>1700</v>
          </cell>
        </row>
        <row r="404">
          <cell r="I404">
            <v>800</v>
          </cell>
          <cell r="J404">
            <v>1000</v>
          </cell>
        </row>
        <row r="405">
          <cell r="I405">
            <v>0</v>
          </cell>
          <cell r="J405">
            <v>0</v>
          </cell>
        </row>
        <row r="406">
          <cell r="I406">
            <v>10</v>
          </cell>
          <cell r="J406">
            <v>10</v>
          </cell>
        </row>
        <row r="407">
          <cell r="I407">
            <v>0</v>
          </cell>
          <cell r="J407">
            <v>12</v>
          </cell>
        </row>
        <row r="408">
          <cell r="I408">
            <v>0</v>
          </cell>
          <cell r="J408">
            <v>10</v>
          </cell>
        </row>
        <row r="409">
          <cell r="I409">
            <v>0</v>
          </cell>
          <cell r="J409">
            <v>0</v>
          </cell>
        </row>
        <row r="412">
          <cell r="I412">
            <v>0</v>
          </cell>
          <cell r="J412">
            <v>0</v>
          </cell>
        </row>
        <row r="413">
          <cell r="I413">
            <v>0</v>
          </cell>
          <cell r="J413">
            <v>1</v>
          </cell>
        </row>
        <row r="434">
          <cell r="I434">
            <v>500</v>
          </cell>
        </row>
        <row r="437">
          <cell r="I437">
            <v>250</v>
          </cell>
        </row>
        <row r="438">
          <cell r="I438">
            <v>430</v>
          </cell>
        </row>
        <row r="439">
          <cell r="I439">
            <v>700</v>
          </cell>
        </row>
        <row r="445">
          <cell r="I445">
            <v>600</v>
          </cell>
        </row>
        <row r="469">
          <cell r="I469">
            <v>1</v>
          </cell>
          <cell r="J469">
            <v>7</v>
          </cell>
        </row>
        <row r="470">
          <cell r="I470">
            <v>0</v>
          </cell>
          <cell r="J470">
            <v>15</v>
          </cell>
        </row>
        <row r="471">
          <cell r="I471">
            <v>0</v>
          </cell>
          <cell r="J471">
            <v>0</v>
          </cell>
        </row>
        <row r="473">
          <cell r="J473">
            <v>4</v>
          </cell>
        </row>
        <row r="474">
          <cell r="I474">
            <v>1</v>
          </cell>
          <cell r="J474">
            <v>0</v>
          </cell>
        </row>
        <row r="475">
          <cell r="I475">
            <v>0</v>
          </cell>
          <cell r="J475">
            <v>0</v>
          </cell>
        </row>
        <row r="478">
          <cell r="I478">
            <v>2.2000000000000002</v>
          </cell>
          <cell r="J478">
            <v>1</v>
          </cell>
        </row>
        <row r="480">
          <cell r="I480">
            <v>6</v>
          </cell>
          <cell r="J480">
            <v>0</v>
          </cell>
        </row>
        <row r="482">
          <cell r="J482">
            <v>1</v>
          </cell>
        </row>
        <row r="483">
          <cell r="J483">
            <v>1</v>
          </cell>
        </row>
        <row r="504">
          <cell r="I504">
            <v>1400</v>
          </cell>
          <cell r="J504">
            <v>2120</v>
          </cell>
        </row>
        <row r="505">
          <cell r="J505">
            <v>0</v>
          </cell>
        </row>
        <row r="506">
          <cell r="J506">
            <v>0</v>
          </cell>
        </row>
        <row r="507">
          <cell r="J507">
            <v>0</v>
          </cell>
        </row>
        <row r="508">
          <cell r="I508">
            <v>2250</v>
          </cell>
          <cell r="J508">
            <v>4750</v>
          </cell>
        </row>
        <row r="509">
          <cell r="I509">
            <v>1850</v>
          </cell>
          <cell r="J509">
            <v>760</v>
          </cell>
        </row>
        <row r="510">
          <cell r="I510">
            <v>0</v>
          </cell>
          <cell r="J510">
            <v>0</v>
          </cell>
        </row>
        <row r="511">
          <cell r="I511">
            <v>550</v>
          </cell>
          <cell r="J511">
            <v>250</v>
          </cell>
        </row>
        <row r="512">
          <cell r="I512">
            <v>0</v>
          </cell>
          <cell r="J512">
            <v>600</v>
          </cell>
        </row>
        <row r="513">
          <cell r="I513">
            <v>0</v>
          </cell>
          <cell r="J513">
            <v>0</v>
          </cell>
        </row>
        <row r="514">
          <cell r="I514">
            <v>0</v>
          </cell>
          <cell r="J514">
            <v>0</v>
          </cell>
        </row>
        <row r="515">
          <cell r="I515">
            <v>6000</v>
          </cell>
          <cell r="J515">
            <v>4500</v>
          </cell>
        </row>
        <row r="516">
          <cell r="I516">
            <v>0</v>
          </cell>
          <cell r="J516">
            <v>0</v>
          </cell>
        </row>
        <row r="517">
          <cell r="I517">
            <v>0</v>
          </cell>
          <cell r="J517">
            <v>0</v>
          </cell>
        </row>
        <row r="518">
          <cell r="I518">
            <v>0</v>
          </cell>
          <cell r="J518">
            <v>0</v>
          </cell>
        </row>
      </sheetData>
      <sheetData sheetId="2">
        <row r="14">
          <cell r="I14">
            <v>156</v>
          </cell>
        </row>
        <row r="18">
          <cell r="I18">
            <v>105</v>
          </cell>
        </row>
        <row r="19">
          <cell r="I19">
            <v>90</v>
          </cell>
        </row>
        <row r="119">
          <cell r="J119">
            <v>2368</v>
          </cell>
        </row>
        <row r="122">
          <cell r="J122">
            <v>533</v>
          </cell>
        </row>
        <row r="123">
          <cell r="J123">
            <v>1287</v>
          </cell>
        </row>
        <row r="124">
          <cell r="J124">
            <v>651</v>
          </cell>
        </row>
        <row r="127">
          <cell r="J127">
            <v>576</v>
          </cell>
        </row>
        <row r="128">
          <cell r="J128">
            <v>83</v>
          </cell>
        </row>
        <row r="133">
          <cell r="J133">
            <v>526</v>
          </cell>
        </row>
        <row r="154">
          <cell r="I154">
            <v>25</v>
          </cell>
          <cell r="J154">
            <v>150</v>
          </cell>
        </row>
        <row r="157">
          <cell r="I157">
            <v>35</v>
          </cell>
        </row>
        <row r="158">
          <cell r="I158">
            <v>35</v>
          </cell>
          <cell r="J158">
            <v>185</v>
          </cell>
        </row>
        <row r="161">
          <cell r="I161">
            <v>4</v>
          </cell>
        </row>
        <row r="166">
          <cell r="I166">
            <v>15</v>
          </cell>
        </row>
        <row r="168">
          <cell r="I168">
            <v>4</v>
          </cell>
          <cell r="J168">
            <v>35</v>
          </cell>
        </row>
        <row r="189">
          <cell r="I189">
            <v>145</v>
          </cell>
          <cell r="J189">
            <v>125</v>
          </cell>
        </row>
        <row r="192">
          <cell r="I192">
            <v>120</v>
          </cell>
          <cell r="J192">
            <v>295</v>
          </cell>
        </row>
        <row r="193">
          <cell r="I193">
            <v>250</v>
          </cell>
          <cell r="J193">
            <v>500</v>
          </cell>
        </row>
        <row r="194">
          <cell r="I194">
            <v>350</v>
          </cell>
          <cell r="J194">
            <v>250</v>
          </cell>
        </row>
        <row r="224">
          <cell r="J224">
            <v>3000</v>
          </cell>
        </row>
        <row r="225">
          <cell r="J225">
            <v>33000</v>
          </cell>
        </row>
        <row r="226">
          <cell r="I226">
            <v>1680</v>
          </cell>
        </row>
        <row r="227">
          <cell r="I227">
            <v>1100</v>
          </cell>
          <cell r="J227">
            <v>500</v>
          </cell>
        </row>
        <row r="228">
          <cell r="J228">
            <v>370</v>
          </cell>
        </row>
        <row r="229">
          <cell r="I229">
            <v>500</v>
          </cell>
          <cell r="J229">
            <v>600</v>
          </cell>
        </row>
        <row r="230">
          <cell r="J230">
            <v>310</v>
          </cell>
        </row>
        <row r="232">
          <cell r="I232">
            <v>18000</v>
          </cell>
        </row>
        <row r="233">
          <cell r="J233">
            <v>750</v>
          </cell>
        </row>
        <row r="235">
          <cell r="I235">
            <v>2500</v>
          </cell>
          <cell r="J235">
            <v>12500</v>
          </cell>
        </row>
        <row r="238">
          <cell r="I238">
            <v>320</v>
          </cell>
          <cell r="J238">
            <v>310</v>
          </cell>
        </row>
        <row r="259">
          <cell r="I259">
            <v>25</v>
          </cell>
        </row>
        <row r="260">
          <cell r="J260">
            <v>250</v>
          </cell>
        </row>
        <row r="262">
          <cell r="I262">
            <v>34</v>
          </cell>
        </row>
        <row r="263">
          <cell r="I263">
            <v>43</v>
          </cell>
        </row>
        <row r="270">
          <cell r="I270">
            <v>300</v>
          </cell>
        </row>
        <row r="273">
          <cell r="I273">
            <v>250</v>
          </cell>
        </row>
        <row r="294">
          <cell r="I294">
            <v>4</v>
          </cell>
          <cell r="J294">
            <v>40</v>
          </cell>
        </row>
        <row r="295">
          <cell r="I295">
            <v>0</v>
          </cell>
          <cell r="J295">
            <v>1200</v>
          </cell>
        </row>
        <row r="296">
          <cell r="I296">
            <v>0</v>
          </cell>
          <cell r="J296">
            <v>0</v>
          </cell>
        </row>
        <row r="297">
          <cell r="I297">
            <v>3</v>
          </cell>
          <cell r="J297">
            <v>9</v>
          </cell>
        </row>
        <row r="298">
          <cell r="I298">
            <v>6</v>
          </cell>
          <cell r="J298">
            <v>21</v>
          </cell>
        </row>
        <row r="299">
          <cell r="J299">
            <v>45</v>
          </cell>
        </row>
        <row r="300">
          <cell r="I300">
            <v>0</v>
          </cell>
          <cell r="J300">
            <v>0</v>
          </cell>
        </row>
        <row r="301">
          <cell r="I301">
            <v>0</v>
          </cell>
          <cell r="J301">
            <v>0</v>
          </cell>
        </row>
        <row r="302">
          <cell r="I302">
            <v>0</v>
          </cell>
          <cell r="J302">
            <v>0</v>
          </cell>
        </row>
        <row r="303">
          <cell r="I303">
            <v>0</v>
          </cell>
          <cell r="J303">
            <v>0</v>
          </cell>
        </row>
        <row r="304">
          <cell r="I304">
            <v>0</v>
          </cell>
          <cell r="J304">
            <v>0</v>
          </cell>
        </row>
        <row r="305">
          <cell r="I305">
            <v>5</v>
          </cell>
          <cell r="J305">
            <v>35</v>
          </cell>
        </row>
        <row r="306">
          <cell r="I306">
            <v>0</v>
          </cell>
          <cell r="J306">
            <v>0</v>
          </cell>
        </row>
        <row r="307">
          <cell r="I307">
            <v>0</v>
          </cell>
          <cell r="J307">
            <v>0</v>
          </cell>
        </row>
        <row r="308">
          <cell r="I308">
            <v>0</v>
          </cell>
          <cell r="J308">
            <v>0</v>
          </cell>
        </row>
        <row r="329">
          <cell r="I329">
            <v>310</v>
          </cell>
        </row>
        <row r="332">
          <cell r="I332">
            <v>380</v>
          </cell>
        </row>
        <row r="333">
          <cell r="I333">
            <v>290</v>
          </cell>
        </row>
        <row r="334">
          <cell r="I334">
            <v>290</v>
          </cell>
        </row>
        <row r="364">
          <cell r="I364">
            <v>126.5</v>
          </cell>
          <cell r="J364">
            <v>6696</v>
          </cell>
        </row>
        <row r="365">
          <cell r="J365">
            <v>3870</v>
          </cell>
        </row>
        <row r="366">
          <cell r="I366">
            <v>0</v>
          </cell>
          <cell r="J366">
            <v>0</v>
          </cell>
        </row>
        <row r="367">
          <cell r="I367">
            <v>88</v>
          </cell>
          <cell r="J367">
            <v>3973</v>
          </cell>
        </row>
        <row r="368">
          <cell r="I368">
            <v>108.5</v>
          </cell>
          <cell r="J368">
            <v>5897</v>
          </cell>
        </row>
        <row r="369">
          <cell r="I369">
            <v>29.9</v>
          </cell>
          <cell r="J369">
            <v>3099</v>
          </cell>
        </row>
        <row r="370">
          <cell r="I370">
            <v>29</v>
          </cell>
          <cell r="J370">
            <v>1383</v>
          </cell>
        </row>
        <row r="371">
          <cell r="J371">
            <v>270</v>
          </cell>
        </row>
        <row r="372">
          <cell r="I372">
            <v>384</v>
          </cell>
          <cell r="J372">
            <v>24350</v>
          </cell>
        </row>
        <row r="373">
          <cell r="I373">
            <v>6</v>
          </cell>
          <cell r="J373">
            <v>1336</v>
          </cell>
        </row>
        <row r="374">
          <cell r="I374">
            <v>10</v>
          </cell>
          <cell r="J374">
            <v>87</v>
          </cell>
        </row>
        <row r="375">
          <cell r="I375">
            <v>51</v>
          </cell>
          <cell r="J375">
            <v>9162</v>
          </cell>
        </row>
        <row r="376">
          <cell r="I376">
            <v>14</v>
          </cell>
          <cell r="J376">
            <v>1536</v>
          </cell>
        </row>
        <row r="377">
          <cell r="I377">
            <v>6.5</v>
          </cell>
          <cell r="J377">
            <v>771</v>
          </cell>
        </row>
        <row r="378">
          <cell r="I378">
            <v>38</v>
          </cell>
          <cell r="J378">
            <v>1699</v>
          </cell>
        </row>
        <row r="399">
          <cell r="I399">
            <v>300</v>
          </cell>
          <cell r="J399">
            <v>1000</v>
          </cell>
        </row>
        <row r="400">
          <cell r="I400">
            <v>50</v>
          </cell>
          <cell r="J400">
            <v>450</v>
          </cell>
        </row>
        <row r="401">
          <cell r="I401">
            <v>0</v>
          </cell>
          <cell r="J401">
            <v>0</v>
          </cell>
        </row>
        <row r="402">
          <cell r="I402">
            <v>150</v>
          </cell>
          <cell r="J402">
            <v>600</v>
          </cell>
        </row>
        <row r="403">
          <cell r="I403">
            <v>500</v>
          </cell>
          <cell r="J403">
            <v>800</v>
          </cell>
        </row>
        <row r="404">
          <cell r="I404">
            <v>400</v>
          </cell>
          <cell r="J404">
            <v>900</v>
          </cell>
        </row>
        <row r="405">
          <cell r="I405">
            <v>0</v>
          </cell>
          <cell r="J405">
            <v>0</v>
          </cell>
        </row>
        <row r="406">
          <cell r="I406">
            <v>10</v>
          </cell>
        </row>
        <row r="407">
          <cell r="I407">
            <v>12</v>
          </cell>
          <cell r="J407">
            <v>24</v>
          </cell>
        </row>
        <row r="408">
          <cell r="I408">
            <v>1</v>
          </cell>
          <cell r="J408">
            <v>2</v>
          </cell>
        </row>
        <row r="409">
          <cell r="I409">
            <v>0</v>
          </cell>
          <cell r="J409">
            <v>0</v>
          </cell>
        </row>
        <row r="412">
          <cell r="I412">
            <v>0</v>
          </cell>
          <cell r="J412">
            <v>0</v>
          </cell>
        </row>
        <row r="413">
          <cell r="I413">
            <v>1</v>
          </cell>
          <cell r="J413">
            <v>2</v>
          </cell>
        </row>
        <row r="438">
          <cell r="I438">
            <v>500</v>
          </cell>
        </row>
        <row r="439">
          <cell r="I439">
            <v>500</v>
          </cell>
        </row>
        <row r="445">
          <cell r="I445">
            <v>150</v>
          </cell>
        </row>
        <row r="469">
          <cell r="J469">
            <v>4</v>
          </cell>
        </row>
        <row r="470">
          <cell r="J470">
            <v>15</v>
          </cell>
        </row>
        <row r="473">
          <cell r="J473">
            <v>4</v>
          </cell>
        </row>
        <row r="474">
          <cell r="J474">
            <v>1</v>
          </cell>
        </row>
        <row r="477">
          <cell r="J477">
            <v>24</v>
          </cell>
        </row>
        <row r="480">
          <cell r="J480">
            <v>3</v>
          </cell>
        </row>
        <row r="482">
          <cell r="J482">
            <v>1</v>
          </cell>
        </row>
        <row r="483">
          <cell r="J483">
            <v>1</v>
          </cell>
        </row>
        <row r="504">
          <cell r="I504">
            <v>3500</v>
          </cell>
          <cell r="J504">
            <v>480</v>
          </cell>
        </row>
        <row r="505">
          <cell r="J505">
            <v>0</v>
          </cell>
        </row>
        <row r="506">
          <cell r="J506">
            <v>0</v>
          </cell>
        </row>
        <row r="507">
          <cell r="J507">
            <v>0</v>
          </cell>
        </row>
        <row r="508">
          <cell r="I508">
            <v>2400</v>
          </cell>
          <cell r="J508">
            <v>2250</v>
          </cell>
        </row>
        <row r="509">
          <cell r="I509">
            <v>1860</v>
          </cell>
          <cell r="J509">
            <v>1480</v>
          </cell>
        </row>
        <row r="510">
          <cell r="I510">
            <v>0</v>
          </cell>
          <cell r="J510">
            <v>0</v>
          </cell>
        </row>
        <row r="511">
          <cell r="I511">
            <v>735</v>
          </cell>
        </row>
        <row r="512">
          <cell r="I512">
            <v>0</v>
          </cell>
          <cell r="J512">
            <v>600</v>
          </cell>
        </row>
        <row r="513">
          <cell r="I513">
            <v>0</v>
          </cell>
          <cell r="J513">
            <v>0</v>
          </cell>
        </row>
        <row r="514">
          <cell r="I514">
            <v>0</v>
          </cell>
          <cell r="J514">
            <v>0</v>
          </cell>
        </row>
        <row r="515">
          <cell r="I515">
            <v>4500</v>
          </cell>
          <cell r="J515">
            <v>3000</v>
          </cell>
        </row>
        <row r="516">
          <cell r="I516">
            <v>0</v>
          </cell>
          <cell r="J516">
            <v>0</v>
          </cell>
        </row>
        <row r="517">
          <cell r="I517">
            <v>0</v>
          </cell>
          <cell r="J517">
            <v>0</v>
          </cell>
        </row>
        <row r="518">
          <cell r="I518">
            <v>0</v>
          </cell>
          <cell r="J518">
            <v>0</v>
          </cell>
        </row>
      </sheetData>
      <sheetData sheetId="3">
        <row r="50">
          <cell r="I50">
            <v>5</v>
          </cell>
          <cell r="J50">
            <v>10</v>
          </cell>
        </row>
        <row r="85">
          <cell r="J85">
            <v>440</v>
          </cell>
        </row>
        <row r="119">
          <cell r="J119">
            <v>2368</v>
          </cell>
        </row>
        <row r="122">
          <cell r="J122">
            <v>533</v>
          </cell>
        </row>
        <row r="123">
          <cell r="J123">
            <v>1287</v>
          </cell>
        </row>
        <row r="124">
          <cell r="J124">
            <v>651</v>
          </cell>
        </row>
        <row r="127">
          <cell r="J127">
            <v>576</v>
          </cell>
        </row>
        <row r="128">
          <cell r="J128">
            <v>83</v>
          </cell>
        </row>
        <row r="133">
          <cell r="J133">
            <v>526</v>
          </cell>
        </row>
        <row r="154">
          <cell r="I154">
            <v>251</v>
          </cell>
          <cell r="J154">
            <v>200</v>
          </cell>
        </row>
        <row r="156">
          <cell r="I156">
            <v>20</v>
          </cell>
          <cell r="J156">
            <v>35</v>
          </cell>
        </row>
        <row r="157">
          <cell r="I157">
            <v>30</v>
          </cell>
          <cell r="J157">
            <v>22</v>
          </cell>
        </row>
        <row r="158">
          <cell r="I158">
            <v>150</v>
          </cell>
          <cell r="J158">
            <v>100</v>
          </cell>
        </row>
        <row r="162">
          <cell r="J162">
            <v>72</v>
          </cell>
        </row>
        <row r="168">
          <cell r="I168">
            <v>40</v>
          </cell>
        </row>
        <row r="189">
          <cell r="I189">
            <v>85</v>
          </cell>
          <cell r="J189">
            <v>125</v>
          </cell>
        </row>
        <row r="192">
          <cell r="I192">
            <v>120</v>
          </cell>
          <cell r="J192">
            <v>95</v>
          </cell>
        </row>
        <row r="193">
          <cell r="I193">
            <v>100</v>
          </cell>
          <cell r="J193">
            <v>120</v>
          </cell>
        </row>
        <row r="194">
          <cell r="I194">
            <v>150</v>
          </cell>
          <cell r="J194">
            <v>40</v>
          </cell>
        </row>
        <row r="224">
          <cell r="I224">
            <v>180</v>
          </cell>
          <cell r="J224">
            <v>300</v>
          </cell>
        </row>
        <row r="225">
          <cell r="I225">
            <v>50000</v>
          </cell>
          <cell r="J225">
            <v>3000</v>
          </cell>
        </row>
        <row r="226">
          <cell r="J226">
            <v>200</v>
          </cell>
        </row>
        <row r="227">
          <cell r="I227">
            <v>80</v>
          </cell>
          <cell r="J227">
            <v>300</v>
          </cell>
        </row>
        <row r="228">
          <cell r="I228">
            <v>900</v>
          </cell>
          <cell r="J228">
            <v>270</v>
          </cell>
        </row>
        <row r="229">
          <cell r="I229">
            <v>120</v>
          </cell>
          <cell r="J229">
            <v>200</v>
          </cell>
        </row>
        <row r="230">
          <cell r="J230">
            <v>310</v>
          </cell>
        </row>
        <row r="232">
          <cell r="J232">
            <v>2400</v>
          </cell>
        </row>
        <row r="233">
          <cell r="J233">
            <v>78</v>
          </cell>
        </row>
        <row r="235">
          <cell r="I235">
            <v>1200</v>
          </cell>
          <cell r="J235">
            <v>300</v>
          </cell>
        </row>
        <row r="238">
          <cell r="I238">
            <v>64</v>
          </cell>
          <cell r="J238">
            <v>130</v>
          </cell>
        </row>
        <row r="259">
          <cell r="I259">
            <v>50</v>
          </cell>
        </row>
        <row r="260">
          <cell r="J260">
            <v>350</v>
          </cell>
        </row>
        <row r="262">
          <cell r="I262">
            <v>30</v>
          </cell>
        </row>
        <row r="263">
          <cell r="I263">
            <v>50</v>
          </cell>
        </row>
        <row r="264">
          <cell r="I264">
            <v>60</v>
          </cell>
        </row>
        <row r="270">
          <cell r="I270">
            <v>150</v>
          </cell>
        </row>
        <row r="294">
          <cell r="J294">
            <v>40</v>
          </cell>
        </row>
        <row r="295">
          <cell r="J295">
            <v>1250</v>
          </cell>
        </row>
        <row r="297">
          <cell r="J297">
            <v>15</v>
          </cell>
        </row>
        <row r="298">
          <cell r="I298">
            <v>3</v>
          </cell>
          <cell r="J298">
            <v>21</v>
          </cell>
        </row>
        <row r="299">
          <cell r="I299">
            <v>6</v>
          </cell>
          <cell r="J299">
            <v>45</v>
          </cell>
        </row>
        <row r="305">
          <cell r="I305">
            <v>10</v>
          </cell>
          <cell r="J305">
            <v>35</v>
          </cell>
        </row>
        <row r="329">
          <cell r="I329">
            <v>410</v>
          </cell>
        </row>
        <row r="332">
          <cell r="I332">
            <v>210</v>
          </cell>
        </row>
        <row r="333">
          <cell r="I333">
            <v>300</v>
          </cell>
        </row>
        <row r="334">
          <cell r="I334">
            <v>240</v>
          </cell>
        </row>
        <row r="364">
          <cell r="I364">
            <v>375</v>
          </cell>
          <cell r="J364">
            <v>750</v>
          </cell>
        </row>
        <row r="365">
          <cell r="J365">
            <v>3900</v>
          </cell>
        </row>
        <row r="366">
          <cell r="I366">
            <v>0</v>
          </cell>
          <cell r="J366">
            <v>0</v>
          </cell>
        </row>
        <row r="367">
          <cell r="I367">
            <v>350</v>
          </cell>
          <cell r="J367">
            <v>500</v>
          </cell>
        </row>
        <row r="368">
          <cell r="I368">
            <v>108.5</v>
          </cell>
          <cell r="J368">
            <v>2586</v>
          </cell>
        </row>
        <row r="369">
          <cell r="I369">
            <v>97.5</v>
          </cell>
          <cell r="J369">
            <v>1200</v>
          </cell>
        </row>
        <row r="370">
          <cell r="I370">
            <v>42</v>
          </cell>
          <cell r="J370">
            <v>1383</v>
          </cell>
        </row>
        <row r="371">
          <cell r="J371">
            <v>270</v>
          </cell>
        </row>
        <row r="372">
          <cell r="I372">
            <v>900</v>
          </cell>
          <cell r="J372">
            <v>3500</v>
          </cell>
        </row>
        <row r="373">
          <cell r="J373">
            <v>173</v>
          </cell>
        </row>
        <row r="374">
          <cell r="J374">
            <v>67</v>
          </cell>
        </row>
        <row r="375">
          <cell r="I375">
            <v>75</v>
          </cell>
          <cell r="J375">
            <v>9180</v>
          </cell>
        </row>
        <row r="376">
          <cell r="I376">
            <v>25</v>
          </cell>
          <cell r="J376">
            <v>1496</v>
          </cell>
        </row>
        <row r="377">
          <cell r="J377">
            <v>771</v>
          </cell>
        </row>
        <row r="378">
          <cell r="I378">
            <v>19</v>
          </cell>
          <cell r="J378">
            <v>157</v>
          </cell>
        </row>
        <row r="399">
          <cell r="I399">
            <v>36</v>
          </cell>
          <cell r="J399">
            <v>200</v>
          </cell>
        </row>
        <row r="400">
          <cell r="I400">
            <v>150</v>
          </cell>
          <cell r="J400">
            <v>300</v>
          </cell>
        </row>
        <row r="401">
          <cell r="I401">
            <v>0</v>
          </cell>
          <cell r="J401">
            <v>0</v>
          </cell>
        </row>
        <row r="402">
          <cell r="I402">
            <v>34</v>
          </cell>
          <cell r="J402">
            <v>280</v>
          </cell>
        </row>
        <row r="403">
          <cell r="I403">
            <v>180</v>
          </cell>
          <cell r="J403">
            <v>450</v>
          </cell>
        </row>
        <row r="404">
          <cell r="I404">
            <v>72</v>
          </cell>
          <cell r="J404">
            <v>360</v>
          </cell>
        </row>
        <row r="405">
          <cell r="I405">
            <v>0</v>
          </cell>
          <cell r="J405">
            <v>0</v>
          </cell>
        </row>
        <row r="406">
          <cell r="J406">
            <v>3</v>
          </cell>
        </row>
        <row r="407">
          <cell r="J407">
            <v>24</v>
          </cell>
        </row>
        <row r="408">
          <cell r="J408">
            <v>1</v>
          </cell>
        </row>
        <row r="409">
          <cell r="I409">
            <v>0</v>
          </cell>
          <cell r="J409">
            <v>0</v>
          </cell>
        </row>
        <row r="410">
          <cell r="I410">
            <v>6</v>
          </cell>
          <cell r="J410">
            <v>30</v>
          </cell>
        </row>
        <row r="412">
          <cell r="I412">
            <v>0</v>
          </cell>
          <cell r="J412">
            <v>0</v>
          </cell>
        </row>
        <row r="413">
          <cell r="I413">
            <v>1</v>
          </cell>
          <cell r="J413">
            <v>2</v>
          </cell>
        </row>
        <row r="438">
          <cell r="I438">
            <v>200</v>
          </cell>
        </row>
        <row r="439">
          <cell r="I439">
            <v>150</v>
          </cell>
        </row>
        <row r="445">
          <cell r="I445">
            <v>150</v>
          </cell>
        </row>
        <row r="469">
          <cell r="I469">
            <v>0</v>
          </cell>
          <cell r="J469">
            <v>5</v>
          </cell>
        </row>
        <row r="470">
          <cell r="J470">
            <v>10</v>
          </cell>
        </row>
        <row r="473">
          <cell r="J473">
            <v>4</v>
          </cell>
        </row>
        <row r="474">
          <cell r="J474">
            <v>1</v>
          </cell>
        </row>
        <row r="475">
          <cell r="J475">
            <v>1</v>
          </cell>
        </row>
        <row r="476">
          <cell r="J476">
            <v>1</v>
          </cell>
        </row>
        <row r="477">
          <cell r="J477">
            <v>72</v>
          </cell>
        </row>
        <row r="480">
          <cell r="J480">
            <v>6</v>
          </cell>
        </row>
        <row r="504">
          <cell r="I504">
            <v>3400</v>
          </cell>
          <cell r="J504">
            <v>24</v>
          </cell>
        </row>
        <row r="508">
          <cell r="I508">
            <v>3000</v>
          </cell>
          <cell r="J508">
            <v>2000</v>
          </cell>
        </row>
        <row r="509">
          <cell r="I509">
            <v>3000</v>
          </cell>
          <cell r="J509">
            <v>1500</v>
          </cell>
        </row>
        <row r="511">
          <cell r="I511">
            <v>500</v>
          </cell>
          <cell r="J511">
            <v>100</v>
          </cell>
        </row>
        <row r="512">
          <cell r="J512">
            <v>600</v>
          </cell>
        </row>
        <row r="515">
          <cell r="I515">
            <v>3000</v>
          </cell>
          <cell r="J515">
            <v>1500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"/>
      <sheetName val="F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VEMBER"/>
      <sheetName val="DESEMBER"/>
      <sheetName val="DES20"/>
      <sheetName val="Rumus"/>
      <sheetName val="Sheet1"/>
    </sheetNames>
    <sheetDataSet>
      <sheetData sheetId="0">
        <row r="14">
          <cell r="E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11</v>
          </cell>
          <cell r="K26">
            <v>96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15</v>
          </cell>
          <cell r="K30">
            <v>32</v>
          </cell>
        </row>
        <row r="31">
          <cell r="J31">
            <v>0</v>
          </cell>
          <cell r="K31">
            <v>0</v>
          </cell>
        </row>
        <row r="32">
          <cell r="J32">
            <v>0</v>
          </cell>
          <cell r="K32">
            <v>0</v>
          </cell>
        </row>
        <row r="33">
          <cell r="J33">
            <v>0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63</v>
          </cell>
          <cell r="K35">
            <v>22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0</v>
          </cell>
          <cell r="K62">
            <v>0</v>
          </cell>
        </row>
        <row r="63">
          <cell r="J63">
            <v>0</v>
          </cell>
          <cell r="K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4</v>
          </cell>
          <cell r="K67">
            <v>0</v>
          </cell>
        </row>
        <row r="68">
          <cell r="J68">
            <v>2</v>
          </cell>
          <cell r="K68">
            <v>2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J71">
            <v>4</v>
          </cell>
          <cell r="K71">
            <v>3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6</v>
          </cell>
          <cell r="K75">
            <v>7</v>
          </cell>
        </row>
        <row r="76">
          <cell r="J76">
            <v>6</v>
          </cell>
          <cell r="K76">
            <v>0</v>
          </cell>
        </row>
        <row r="77">
          <cell r="J77">
            <v>4</v>
          </cell>
          <cell r="K77">
            <v>9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2</v>
          </cell>
          <cell r="K80">
            <v>4</v>
          </cell>
        </row>
        <row r="81">
          <cell r="J81">
            <v>0</v>
          </cell>
          <cell r="K81">
            <v>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4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7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10</v>
          </cell>
          <cell r="K120">
            <v>0</v>
          </cell>
        </row>
        <row r="121">
          <cell r="J121">
            <v>2.5</v>
          </cell>
          <cell r="K121">
            <v>0</v>
          </cell>
        </row>
        <row r="122">
          <cell r="J122">
            <v>10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10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49">
          <cell r="J149">
            <v>8</v>
          </cell>
          <cell r="K149">
            <v>0</v>
          </cell>
        </row>
        <row r="150"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9</v>
          </cell>
          <cell r="K155">
            <v>0</v>
          </cell>
        </row>
        <row r="156">
          <cell r="J156">
            <v>0</v>
          </cell>
          <cell r="K156">
            <v>0</v>
          </cell>
        </row>
        <row r="157">
          <cell r="J157">
            <v>6</v>
          </cell>
          <cell r="K157">
            <v>0</v>
          </cell>
        </row>
        <row r="158">
          <cell r="J158">
            <v>0</v>
          </cell>
          <cell r="K158">
            <v>0</v>
          </cell>
        </row>
        <row r="159">
          <cell r="J159">
            <v>0</v>
          </cell>
          <cell r="K159">
            <v>9</v>
          </cell>
        </row>
        <row r="160">
          <cell r="J160">
            <v>0</v>
          </cell>
          <cell r="K160">
            <v>0</v>
          </cell>
        </row>
        <row r="161">
          <cell r="J161">
            <v>12</v>
          </cell>
          <cell r="K161">
            <v>20</v>
          </cell>
        </row>
        <row r="162">
          <cell r="J162">
            <v>0</v>
          </cell>
          <cell r="K162">
            <v>0</v>
          </cell>
        </row>
        <row r="163">
          <cell r="J163">
            <v>0</v>
          </cell>
          <cell r="K163">
            <v>0</v>
          </cell>
        </row>
        <row r="164">
          <cell r="J164">
            <v>0</v>
          </cell>
          <cell r="K164">
            <v>0</v>
          </cell>
        </row>
        <row r="165">
          <cell r="J165">
            <v>12</v>
          </cell>
          <cell r="K165">
            <v>0</v>
          </cell>
        </row>
        <row r="166">
          <cell r="J166">
            <v>9</v>
          </cell>
          <cell r="K166">
            <v>0</v>
          </cell>
        </row>
        <row r="167">
          <cell r="J167">
            <v>10</v>
          </cell>
          <cell r="K167">
            <v>4</v>
          </cell>
        </row>
        <row r="168"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5</v>
          </cell>
        </row>
        <row r="171">
          <cell r="J171">
            <v>0</v>
          </cell>
          <cell r="K171">
            <v>0</v>
          </cell>
        </row>
        <row r="172">
          <cell r="J172">
            <v>0</v>
          </cell>
          <cell r="K172">
            <v>0</v>
          </cell>
        </row>
        <row r="173"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J196">
            <v>0</v>
          </cell>
          <cell r="K196">
            <v>0</v>
          </cell>
        </row>
        <row r="197">
          <cell r="J197">
            <v>0</v>
          </cell>
          <cell r="K197">
            <v>0</v>
          </cell>
        </row>
        <row r="198"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6</v>
          </cell>
          <cell r="K206">
            <v>9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10</v>
          </cell>
          <cell r="K210">
            <v>0</v>
          </cell>
        </row>
        <row r="211">
          <cell r="J211">
            <v>0</v>
          </cell>
          <cell r="K211">
            <v>0</v>
          </cell>
        </row>
        <row r="212">
          <cell r="J212">
            <v>8</v>
          </cell>
          <cell r="K212">
            <v>0</v>
          </cell>
        </row>
        <row r="213">
          <cell r="J213">
            <v>0</v>
          </cell>
          <cell r="K213">
            <v>0</v>
          </cell>
        </row>
        <row r="214">
          <cell r="J214">
            <v>0</v>
          </cell>
          <cell r="K214">
            <v>0</v>
          </cell>
        </row>
        <row r="215">
          <cell r="J215">
            <v>6</v>
          </cell>
          <cell r="K215">
            <v>9</v>
          </cell>
        </row>
        <row r="216"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39">
          <cell r="J239">
            <v>0</v>
          </cell>
          <cell r="K239">
            <v>0</v>
          </cell>
        </row>
        <row r="240"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4">
          <cell r="J244">
            <v>0</v>
          </cell>
          <cell r="K244">
            <v>0</v>
          </cell>
        </row>
        <row r="245">
          <cell r="J245">
            <v>24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11</v>
          </cell>
          <cell r="K247">
            <v>2</v>
          </cell>
        </row>
        <row r="248">
          <cell r="J248">
            <v>0</v>
          </cell>
          <cell r="K248">
            <v>6</v>
          </cell>
        </row>
        <row r="249">
          <cell r="J249">
            <v>0</v>
          </cell>
          <cell r="K249">
            <v>6</v>
          </cell>
        </row>
        <row r="250">
          <cell r="J250">
            <v>0</v>
          </cell>
          <cell r="K250">
            <v>0</v>
          </cell>
        </row>
        <row r="251">
          <cell r="J251">
            <v>2</v>
          </cell>
          <cell r="K251">
            <v>6</v>
          </cell>
        </row>
        <row r="252">
          <cell r="J252">
            <v>10</v>
          </cell>
          <cell r="K252">
            <v>12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10</v>
          </cell>
          <cell r="K255">
            <v>18</v>
          </cell>
        </row>
        <row r="256">
          <cell r="J256">
            <v>24</v>
          </cell>
          <cell r="K256">
            <v>0</v>
          </cell>
        </row>
        <row r="257">
          <cell r="J257">
            <v>5</v>
          </cell>
          <cell r="K257">
            <v>15</v>
          </cell>
        </row>
        <row r="258">
          <cell r="J258">
            <v>0</v>
          </cell>
          <cell r="K258">
            <v>2</v>
          </cell>
        </row>
        <row r="259">
          <cell r="J259">
            <v>0</v>
          </cell>
          <cell r="K259">
            <v>0</v>
          </cell>
        </row>
        <row r="260">
          <cell r="J260">
            <v>6</v>
          </cell>
          <cell r="K260">
            <v>20</v>
          </cell>
        </row>
        <row r="261">
          <cell r="J261">
            <v>0</v>
          </cell>
          <cell r="K261">
            <v>0</v>
          </cell>
        </row>
        <row r="262">
          <cell r="J262">
            <v>0</v>
          </cell>
          <cell r="K262">
            <v>0</v>
          </cell>
        </row>
        <row r="263">
          <cell r="J263">
            <v>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84">
          <cell r="J284">
            <v>0</v>
          </cell>
          <cell r="K284">
            <v>0</v>
          </cell>
        </row>
        <row r="285">
          <cell r="J285">
            <v>0</v>
          </cell>
          <cell r="K285">
            <v>0</v>
          </cell>
        </row>
        <row r="286">
          <cell r="J286">
            <v>0</v>
          </cell>
          <cell r="K286">
            <v>0</v>
          </cell>
        </row>
        <row r="287">
          <cell r="J287">
            <v>0</v>
          </cell>
          <cell r="K287">
            <v>0</v>
          </cell>
        </row>
        <row r="288">
          <cell r="J288">
            <v>0</v>
          </cell>
          <cell r="K288">
            <v>0</v>
          </cell>
        </row>
        <row r="289">
          <cell r="J289">
            <v>0</v>
          </cell>
          <cell r="K289">
            <v>0</v>
          </cell>
        </row>
        <row r="290">
          <cell r="J290">
            <v>3</v>
          </cell>
          <cell r="K290">
            <v>0</v>
          </cell>
        </row>
        <row r="291">
          <cell r="J291">
            <v>0</v>
          </cell>
          <cell r="K291">
            <v>0</v>
          </cell>
        </row>
        <row r="292">
          <cell r="J292">
            <v>2</v>
          </cell>
          <cell r="K292">
            <v>0</v>
          </cell>
        </row>
        <row r="293">
          <cell r="J293">
            <v>0</v>
          </cell>
          <cell r="K293">
            <v>0</v>
          </cell>
        </row>
        <row r="294">
          <cell r="J294">
            <v>8</v>
          </cell>
          <cell r="K294">
            <v>87</v>
          </cell>
        </row>
        <row r="295">
          <cell r="J295">
            <v>0</v>
          </cell>
          <cell r="K295">
            <v>0</v>
          </cell>
        </row>
        <row r="296">
          <cell r="J296">
            <v>0</v>
          </cell>
          <cell r="K296">
            <v>192</v>
          </cell>
        </row>
        <row r="297">
          <cell r="J297">
            <v>0</v>
          </cell>
          <cell r="K297">
            <v>0</v>
          </cell>
        </row>
        <row r="298">
          <cell r="J298">
            <v>0</v>
          </cell>
          <cell r="K298">
            <v>0</v>
          </cell>
        </row>
        <row r="299">
          <cell r="J299">
            <v>0</v>
          </cell>
          <cell r="K299">
            <v>0</v>
          </cell>
        </row>
        <row r="300">
          <cell r="J300">
            <v>4</v>
          </cell>
          <cell r="K300">
            <v>0</v>
          </cell>
        </row>
        <row r="301">
          <cell r="J301">
            <v>3</v>
          </cell>
          <cell r="K301">
            <v>3</v>
          </cell>
        </row>
        <row r="302">
          <cell r="J302">
            <v>0</v>
          </cell>
          <cell r="K302">
            <v>5</v>
          </cell>
        </row>
        <row r="303">
          <cell r="J303">
            <v>0</v>
          </cell>
          <cell r="K303">
            <v>0</v>
          </cell>
        </row>
        <row r="304">
          <cell r="J304">
            <v>0</v>
          </cell>
          <cell r="K304">
            <v>0</v>
          </cell>
        </row>
        <row r="305">
          <cell r="J305">
            <v>0</v>
          </cell>
          <cell r="K305">
            <v>4</v>
          </cell>
        </row>
        <row r="306">
          <cell r="J306">
            <v>3</v>
          </cell>
          <cell r="K306">
            <v>0</v>
          </cell>
        </row>
        <row r="307">
          <cell r="J307">
            <v>0</v>
          </cell>
          <cell r="K307">
            <v>0</v>
          </cell>
        </row>
        <row r="308">
          <cell r="J308">
            <v>0</v>
          </cell>
          <cell r="K308">
            <v>0</v>
          </cell>
        </row>
        <row r="309">
          <cell r="J309">
            <v>0</v>
          </cell>
          <cell r="K309">
            <v>0</v>
          </cell>
        </row>
        <row r="329">
          <cell r="J329">
            <v>0</v>
          </cell>
          <cell r="K329">
            <v>0</v>
          </cell>
        </row>
        <row r="330">
          <cell r="J330">
            <v>0</v>
          </cell>
          <cell r="K330">
            <v>0</v>
          </cell>
        </row>
        <row r="331">
          <cell r="J331">
            <v>0</v>
          </cell>
          <cell r="K331">
            <v>0</v>
          </cell>
        </row>
        <row r="332">
          <cell r="J332">
            <v>0</v>
          </cell>
          <cell r="K332">
            <v>0</v>
          </cell>
        </row>
        <row r="333">
          <cell r="J333">
            <v>0</v>
          </cell>
          <cell r="K333">
            <v>0</v>
          </cell>
        </row>
        <row r="334">
          <cell r="J334">
            <v>0</v>
          </cell>
          <cell r="K334">
            <v>0</v>
          </cell>
        </row>
        <row r="335">
          <cell r="J335">
            <v>0</v>
          </cell>
          <cell r="K335">
            <v>0</v>
          </cell>
        </row>
        <row r="336">
          <cell r="J336">
            <v>0</v>
          </cell>
          <cell r="K336">
            <v>0</v>
          </cell>
        </row>
        <row r="337">
          <cell r="J337">
            <v>0</v>
          </cell>
          <cell r="K337">
            <v>0</v>
          </cell>
        </row>
        <row r="338">
          <cell r="J338">
            <v>0</v>
          </cell>
          <cell r="K338">
            <v>0</v>
          </cell>
        </row>
        <row r="339">
          <cell r="J339">
            <v>0</v>
          </cell>
          <cell r="K339">
            <v>2</v>
          </cell>
        </row>
        <row r="340">
          <cell r="J340">
            <v>0</v>
          </cell>
          <cell r="K340">
            <v>0</v>
          </cell>
        </row>
        <row r="341">
          <cell r="J341">
            <v>0</v>
          </cell>
          <cell r="K341">
            <v>180</v>
          </cell>
        </row>
        <row r="342">
          <cell r="J342">
            <v>0</v>
          </cell>
          <cell r="K342">
            <v>0</v>
          </cell>
        </row>
        <row r="343">
          <cell r="J343">
            <v>0</v>
          </cell>
          <cell r="K343">
            <v>0</v>
          </cell>
        </row>
        <row r="344">
          <cell r="J344">
            <v>0</v>
          </cell>
          <cell r="K344">
            <v>0</v>
          </cell>
        </row>
        <row r="345">
          <cell r="J345">
            <v>0</v>
          </cell>
          <cell r="K345">
            <v>20</v>
          </cell>
        </row>
        <row r="346">
          <cell r="J346">
            <v>3</v>
          </cell>
          <cell r="K346">
            <v>0</v>
          </cell>
        </row>
        <row r="347">
          <cell r="J347">
            <v>0</v>
          </cell>
          <cell r="K347">
            <v>30</v>
          </cell>
        </row>
        <row r="348">
          <cell r="J348">
            <v>0</v>
          </cell>
          <cell r="K348">
            <v>0</v>
          </cell>
        </row>
        <row r="349">
          <cell r="J349">
            <v>0</v>
          </cell>
          <cell r="K349">
            <v>0</v>
          </cell>
        </row>
        <row r="350">
          <cell r="J350">
            <v>0</v>
          </cell>
          <cell r="K350">
            <v>24</v>
          </cell>
        </row>
        <row r="351">
          <cell r="J351">
            <v>0</v>
          </cell>
          <cell r="K351">
            <v>0</v>
          </cell>
        </row>
        <row r="352">
          <cell r="J352">
            <v>0</v>
          </cell>
          <cell r="K352">
            <v>0</v>
          </cell>
        </row>
        <row r="353">
          <cell r="J353">
            <v>0</v>
          </cell>
          <cell r="K353">
            <v>0</v>
          </cell>
        </row>
        <row r="354">
          <cell r="J354">
            <v>0</v>
          </cell>
          <cell r="K354">
            <v>0</v>
          </cell>
        </row>
        <row r="374">
          <cell r="J374">
            <v>9</v>
          </cell>
          <cell r="K374">
            <v>0</v>
          </cell>
        </row>
        <row r="375">
          <cell r="J375">
            <v>4</v>
          </cell>
          <cell r="K375">
            <v>0</v>
          </cell>
        </row>
        <row r="376">
          <cell r="J376">
            <v>0</v>
          </cell>
          <cell r="K376">
            <v>0</v>
          </cell>
        </row>
        <row r="377">
          <cell r="J377">
            <v>0</v>
          </cell>
          <cell r="K377">
            <v>0</v>
          </cell>
        </row>
        <row r="378">
          <cell r="J378">
            <v>0</v>
          </cell>
          <cell r="K378">
            <v>0</v>
          </cell>
        </row>
        <row r="379">
          <cell r="J379">
            <v>0</v>
          </cell>
          <cell r="K379">
            <v>0</v>
          </cell>
        </row>
        <row r="380">
          <cell r="J380">
            <v>12</v>
          </cell>
          <cell r="K380">
            <v>0</v>
          </cell>
        </row>
        <row r="381">
          <cell r="J381">
            <v>0</v>
          </cell>
          <cell r="K381">
            <v>0</v>
          </cell>
        </row>
        <row r="382">
          <cell r="J382">
            <v>12</v>
          </cell>
          <cell r="K382">
            <v>0</v>
          </cell>
        </row>
        <row r="383">
          <cell r="J383">
            <v>0</v>
          </cell>
          <cell r="K383">
            <v>0</v>
          </cell>
        </row>
        <row r="384">
          <cell r="J384">
            <v>12</v>
          </cell>
          <cell r="K384">
            <v>40</v>
          </cell>
        </row>
        <row r="385">
          <cell r="J385">
            <v>0</v>
          </cell>
          <cell r="K385">
            <v>0</v>
          </cell>
        </row>
        <row r="386">
          <cell r="J386">
            <v>24</v>
          </cell>
          <cell r="K386">
            <v>24</v>
          </cell>
        </row>
        <row r="387">
          <cell r="J387">
            <v>0</v>
          </cell>
          <cell r="K387">
            <v>0</v>
          </cell>
        </row>
        <row r="388">
          <cell r="J388">
            <v>0</v>
          </cell>
          <cell r="K388">
            <v>0</v>
          </cell>
        </row>
        <row r="389">
          <cell r="J389">
            <v>0</v>
          </cell>
          <cell r="K389">
            <v>0</v>
          </cell>
        </row>
        <row r="390">
          <cell r="J390">
            <v>0</v>
          </cell>
          <cell r="K390">
            <v>28</v>
          </cell>
        </row>
        <row r="391">
          <cell r="J391">
            <v>12</v>
          </cell>
          <cell r="K391">
            <v>0</v>
          </cell>
        </row>
        <row r="392">
          <cell r="J392">
            <v>0</v>
          </cell>
          <cell r="K392">
            <v>20</v>
          </cell>
        </row>
        <row r="393">
          <cell r="J393">
            <v>0</v>
          </cell>
          <cell r="K393">
            <v>0</v>
          </cell>
        </row>
        <row r="394">
          <cell r="J394">
            <v>0</v>
          </cell>
          <cell r="K394">
            <v>0</v>
          </cell>
        </row>
        <row r="395">
          <cell r="J395">
            <v>0</v>
          </cell>
          <cell r="K395">
            <v>12</v>
          </cell>
        </row>
        <row r="396">
          <cell r="J396">
            <v>0</v>
          </cell>
          <cell r="K396">
            <v>6</v>
          </cell>
        </row>
        <row r="397">
          <cell r="J397">
            <v>0</v>
          </cell>
          <cell r="K397">
            <v>0</v>
          </cell>
        </row>
        <row r="398">
          <cell r="J398">
            <v>4</v>
          </cell>
          <cell r="K398">
            <v>0</v>
          </cell>
        </row>
        <row r="399">
          <cell r="J399">
            <v>0</v>
          </cell>
          <cell r="K399">
            <v>0</v>
          </cell>
        </row>
        <row r="419">
          <cell r="J419">
            <v>0</v>
          </cell>
          <cell r="K419">
            <v>0</v>
          </cell>
        </row>
        <row r="420">
          <cell r="J420">
            <v>0</v>
          </cell>
          <cell r="K420">
            <v>0</v>
          </cell>
        </row>
        <row r="421">
          <cell r="J421">
            <v>0</v>
          </cell>
          <cell r="K421">
            <v>0</v>
          </cell>
        </row>
        <row r="422">
          <cell r="J422">
            <v>0</v>
          </cell>
          <cell r="K422">
            <v>0</v>
          </cell>
        </row>
        <row r="423">
          <cell r="J423">
            <v>0</v>
          </cell>
          <cell r="K423">
            <v>0</v>
          </cell>
        </row>
        <row r="424">
          <cell r="J424">
            <v>0</v>
          </cell>
          <cell r="K424">
            <v>0</v>
          </cell>
        </row>
        <row r="425">
          <cell r="J425">
            <v>0</v>
          </cell>
          <cell r="K425">
            <v>0</v>
          </cell>
        </row>
        <row r="426">
          <cell r="J426">
            <v>0</v>
          </cell>
          <cell r="K426">
            <v>0</v>
          </cell>
        </row>
        <row r="427">
          <cell r="J427">
            <v>8</v>
          </cell>
          <cell r="K427">
            <v>0</v>
          </cell>
        </row>
        <row r="428">
          <cell r="J428">
            <v>0</v>
          </cell>
          <cell r="K428">
            <v>0</v>
          </cell>
        </row>
        <row r="429">
          <cell r="J429">
            <v>0</v>
          </cell>
          <cell r="K429">
            <v>0</v>
          </cell>
        </row>
        <row r="430">
          <cell r="J430">
            <v>0</v>
          </cell>
          <cell r="K430">
            <v>0</v>
          </cell>
        </row>
        <row r="431">
          <cell r="J431">
            <v>6</v>
          </cell>
          <cell r="K431">
            <v>21</v>
          </cell>
        </row>
        <row r="432">
          <cell r="J432">
            <v>0</v>
          </cell>
          <cell r="K432">
            <v>0</v>
          </cell>
        </row>
        <row r="433">
          <cell r="J433">
            <v>0</v>
          </cell>
          <cell r="K433">
            <v>0</v>
          </cell>
        </row>
        <row r="434">
          <cell r="J434">
            <v>0</v>
          </cell>
          <cell r="K434">
            <v>0</v>
          </cell>
        </row>
        <row r="435">
          <cell r="J435">
            <v>9</v>
          </cell>
          <cell r="K435">
            <v>9</v>
          </cell>
        </row>
        <row r="436">
          <cell r="J436">
            <v>12</v>
          </cell>
          <cell r="K436">
            <v>0</v>
          </cell>
        </row>
        <row r="437">
          <cell r="J437">
            <v>0</v>
          </cell>
          <cell r="K437">
            <v>22</v>
          </cell>
        </row>
        <row r="438">
          <cell r="J438">
            <v>0</v>
          </cell>
          <cell r="K438">
            <v>0</v>
          </cell>
        </row>
        <row r="439">
          <cell r="J439">
            <v>0</v>
          </cell>
          <cell r="K439">
            <v>0</v>
          </cell>
        </row>
        <row r="440">
          <cell r="J440">
            <v>6</v>
          </cell>
          <cell r="K440">
            <v>14</v>
          </cell>
        </row>
        <row r="441">
          <cell r="J441">
            <v>0</v>
          </cell>
          <cell r="K441">
            <v>0</v>
          </cell>
        </row>
        <row r="442">
          <cell r="J442">
            <v>0</v>
          </cell>
          <cell r="K442">
            <v>0</v>
          </cell>
        </row>
        <row r="443">
          <cell r="J443">
            <v>0</v>
          </cell>
          <cell r="K443">
            <v>0</v>
          </cell>
        </row>
        <row r="444">
          <cell r="J444">
            <v>0</v>
          </cell>
          <cell r="K444">
            <v>0</v>
          </cell>
        </row>
        <row r="464">
          <cell r="J464">
            <v>0</v>
          </cell>
          <cell r="K464">
            <v>0</v>
          </cell>
        </row>
        <row r="465">
          <cell r="J465">
            <v>0</v>
          </cell>
          <cell r="K465">
            <v>0</v>
          </cell>
        </row>
        <row r="466">
          <cell r="J466">
            <v>0</v>
          </cell>
          <cell r="K466">
            <v>0</v>
          </cell>
        </row>
        <row r="467">
          <cell r="J467">
            <v>0</v>
          </cell>
          <cell r="K467">
            <v>0</v>
          </cell>
        </row>
        <row r="468">
          <cell r="J468">
            <v>0</v>
          </cell>
          <cell r="K468">
            <v>0</v>
          </cell>
        </row>
        <row r="469">
          <cell r="J469">
            <v>0</v>
          </cell>
          <cell r="K469">
            <v>0</v>
          </cell>
        </row>
        <row r="470">
          <cell r="J470">
            <v>0</v>
          </cell>
          <cell r="K470">
            <v>0</v>
          </cell>
        </row>
        <row r="471">
          <cell r="J471">
            <v>0</v>
          </cell>
          <cell r="K471">
            <v>0</v>
          </cell>
        </row>
        <row r="472">
          <cell r="J472">
            <v>0</v>
          </cell>
          <cell r="K472">
            <v>0</v>
          </cell>
        </row>
        <row r="473">
          <cell r="J473">
            <v>0</v>
          </cell>
          <cell r="K473">
            <v>0</v>
          </cell>
        </row>
        <row r="474">
          <cell r="J474">
            <v>0</v>
          </cell>
          <cell r="K474">
            <v>0</v>
          </cell>
        </row>
        <row r="475">
          <cell r="J475">
            <v>0</v>
          </cell>
          <cell r="K475">
            <v>0</v>
          </cell>
        </row>
        <row r="476">
          <cell r="J476">
            <v>0</v>
          </cell>
          <cell r="K476">
            <v>4</v>
          </cell>
        </row>
        <row r="477">
          <cell r="J477">
            <v>0</v>
          </cell>
          <cell r="K477">
            <v>0</v>
          </cell>
        </row>
        <row r="478">
          <cell r="J478">
            <v>0</v>
          </cell>
          <cell r="K478">
            <v>0</v>
          </cell>
        </row>
        <row r="479">
          <cell r="J479">
            <v>0</v>
          </cell>
          <cell r="K479">
            <v>0</v>
          </cell>
        </row>
        <row r="480">
          <cell r="J480">
            <v>0</v>
          </cell>
          <cell r="K480">
            <v>2</v>
          </cell>
        </row>
        <row r="481">
          <cell r="J481">
            <v>0</v>
          </cell>
          <cell r="K481">
            <v>0</v>
          </cell>
        </row>
        <row r="482">
          <cell r="J482">
            <v>0</v>
          </cell>
          <cell r="K482">
            <v>40</v>
          </cell>
        </row>
        <row r="483">
          <cell r="J483">
            <v>0</v>
          </cell>
          <cell r="K483">
            <v>0</v>
          </cell>
        </row>
        <row r="484">
          <cell r="J484">
            <v>0</v>
          </cell>
          <cell r="K484">
            <v>0</v>
          </cell>
        </row>
        <row r="485">
          <cell r="J485">
            <v>0</v>
          </cell>
          <cell r="K485">
            <v>20</v>
          </cell>
        </row>
        <row r="486">
          <cell r="J486">
            <v>0</v>
          </cell>
          <cell r="K486">
            <v>15</v>
          </cell>
        </row>
        <row r="487">
          <cell r="J487">
            <v>0</v>
          </cell>
          <cell r="K487">
            <v>0</v>
          </cell>
        </row>
        <row r="488">
          <cell r="J488">
            <v>0</v>
          </cell>
          <cell r="K488">
            <v>0</v>
          </cell>
        </row>
        <row r="489">
          <cell r="J489">
            <v>0</v>
          </cell>
          <cell r="K489">
            <v>0</v>
          </cell>
        </row>
        <row r="509">
          <cell r="J509">
            <v>0</v>
          </cell>
          <cell r="K509">
            <v>0</v>
          </cell>
        </row>
        <row r="510">
          <cell r="J510">
            <v>0</v>
          </cell>
          <cell r="K510">
            <v>0</v>
          </cell>
        </row>
        <row r="511">
          <cell r="J511">
            <v>0</v>
          </cell>
          <cell r="K511">
            <v>0</v>
          </cell>
        </row>
        <row r="512">
          <cell r="J512">
            <v>0</v>
          </cell>
          <cell r="K512">
            <v>0</v>
          </cell>
        </row>
        <row r="513">
          <cell r="J513">
            <v>0</v>
          </cell>
          <cell r="K513">
            <v>0</v>
          </cell>
        </row>
        <row r="514">
          <cell r="J514">
            <v>0</v>
          </cell>
          <cell r="K514">
            <v>0</v>
          </cell>
        </row>
        <row r="515">
          <cell r="J515">
            <v>20</v>
          </cell>
          <cell r="K515">
            <v>0</v>
          </cell>
        </row>
        <row r="516">
          <cell r="J516">
            <v>0</v>
          </cell>
          <cell r="K516">
            <v>0</v>
          </cell>
        </row>
        <row r="517">
          <cell r="J517">
            <v>0</v>
          </cell>
          <cell r="K517">
            <v>0</v>
          </cell>
        </row>
        <row r="518">
          <cell r="J518">
            <v>0</v>
          </cell>
          <cell r="K518">
            <v>0</v>
          </cell>
        </row>
        <row r="519">
          <cell r="J519">
            <v>0</v>
          </cell>
          <cell r="K519">
            <v>0</v>
          </cell>
        </row>
        <row r="520">
          <cell r="J520">
            <v>0</v>
          </cell>
          <cell r="K520">
            <v>0</v>
          </cell>
        </row>
        <row r="521">
          <cell r="J521">
            <v>18</v>
          </cell>
          <cell r="K521">
            <v>28</v>
          </cell>
        </row>
        <row r="522">
          <cell r="J522">
            <v>0</v>
          </cell>
          <cell r="K522">
            <v>0</v>
          </cell>
        </row>
        <row r="523">
          <cell r="J523">
            <v>0</v>
          </cell>
          <cell r="K523">
            <v>0</v>
          </cell>
        </row>
        <row r="524">
          <cell r="J524">
            <v>0</v>
          </cell>
          <cell r="K524">
            <v>0</v>
          </cell>
        </row>
        <row r="525">
          <cell r="J525">
            <v>4</v>
          </cell>
          <cell r="K525">
            <v>12</v>
          </cell>
        </row>
        <row r="526">
          <cell r="J526">
            <v>3</v>
          </cell>
          <cell r="K526">
            <v>0</v>
          </cell>
        </row>
        <row r="527">
          <cell r="J527">
            <v>2</v>
          </cell>
          <cell r="K527">
            <v>16</v>
          </cell>
        </row>
        <row r="528">
          <cell r="J528">
            <v>0</v>
          </cell>
          <cell r="K528">
            <v>0</v>
          </cell>
        </row>
        <row r="529">
          <cell r="J529">
            <v>0</v>
          </cell>
          <cell r="K529">
            <v>0</v>
          </cell>
        </row>
        <row r="530">
          <cell r="J530">
            <v>2</v>
          </cell>
          <cell r="K530">
            <v>4</v>
          </cell>
        </row>
        <row r="531">
          <cell r="J531">
            <v>0</v>
          </cell>
          <cell r="K531">
            <v>0</v>
          </cell>
        </row>
        <row r="532">
          <cell r="J532">
            <v>0</v>
          </cell>
          <cell r="K532">
            <v>0</v>
          </cell>
        </row>
        <row r="533">
          <cell r="J533">
            <v>0</v>
          </cell>
          <cell r="K533">
            <v>0</v>
          </cell>
        </row>
        <row r="534">
          <cell r="J534">
            <v>0</v>
          </cell>
          <cell r="K534">
            <v>0</v>
          </cell>
        </row>
        <row r="554">
          <cell r="J554">
            <v>0</v>
          </cell>
          <cell r="K554">
            <v>0</v>
          </cell>
        </row>
        <row r="555">
          <cell r="J555">
            <v>0</v>
          </cell>
          <cell r="K555">
            <v>0</v>
          </cell>
        </row>
        <row r="556">
          <cell r="J556">
            <v>0</v>
          </cell>
          <cell r="K556">
            <v>0</v>
          </cell>
        </row>
        <row r="557">
          <cell r="J557">
            <v>0</v>
          </cell>
          <cell r="K557">
            <v>0</v>
          </cell>
        </row>
        <row r="558">
          <cell r="J558">
            <v>0</v>
          </cell>
          <cell r="K558">
            <v>0</v>
          </cell>
        </row>
        <row r="559">
          <cell r="J559">
            <v>0</v>
          </cell>
          <cell r="K559">
            <v>0</v>
          </cell>
        </row>
        <row r="560">
          <cell r="J560">
            <v>0</v>
          </cell>
          <cell r="K560">
            <v>0</v>
          </cell>
        </row>
        <row r="561">
          <cell r="J561">
            <v>0</v>
          </cell>
          <cell r="K561">
            <v>0</v>
          </cell>
        </row>
        <row r="562">
          <cell r="J562">
            <v>0</v>
          </cell>
          <cell r="K562">
            <v>3.5</v>
          </cell>
        </row>
        <row r="563">
          <cell r="J563">
            <v>0</v>
          </cell>
          <cell r="K563">
            <v>0</v>
          </cell>
        </row>
        <row r="564">
          <cell r="J564">
            <v>0</v>
          </cell>
          <cell r="K564">
            <v>7.5</v>
          </cell>
        </row>
        <row r="565">
          <cell r="J565">
            <v>0</v>
          </cell>
          <cell r="K565">
            <v>0</v>
          </cell>
        </row>
        <row r="566">
          <cell r="J566">
            <v>5.7</v>
          </cell>
          <cell r="K566">
            <v>2.5</v>
          </cell>
        </row>
        <row r="567">
          <cell r="J567">
            <v>0</v>
          </cell>
          <cell r="K567">
            <v>0</v>
          </cell>
        </row>
        <row r="568">
          <cell r="J568">
            <v>0</v>
          </cell>
          <cell r="K568">
            <v>0</v>
          </cell>
        </row>
        <row r="569">
          <cell r="J569">
            <v>0</v>
          </cell>
          <cell r="K569">
            <v>0</v>
          </cell>
        </row>
        <row r="570">
          <cell r="J570">
            <v>31.16</v>
          </cell>
          <cell r="K570">
            <v>0</v>
          </cell>
        </row>
        <row r="571">
          <cell r="J571">
            <v>0</v>
          </cell>
          <cell r="K571">
            <v>3.5</v>
          </cell>
        </row>
        <row r="572">
          <cell r="J572">
            <v>0</v>
          </cell>
          <cell r="K572">
            <v>8.5</v>
          </cell>
        </row>
        <row r="573">
          <cell r="J573">
            <v>0</v>
          </cell>
          <cell r="K573">
            <v>0</v>
          </cell>
        </row>
        <row r="574">
          <cell r="J574">
            <v>0</v>
          </cell>
          <cell r="K574">
            <v>0</v>
          </cell>
        </row>
        <row r="575">
          <cell r="J575">
            <v>0</v>
          </cell>
          <cell r="K575">
            <v>8</v>
          </cell>
        </row>
        <row r="576">
          <cell r="J576">
            <v>0</v>
          </cell>
          <cell r="K576">
            <v>6.5</v>
          </cell>
        </row>
        <row r="577">
          <cell r="J577">
            <v>0</v>
          </cell>
          <cell r="K577">
            <v>0</v>
          </cell>
        </row>
        <row r="578">
          <cell r="J578">
            <v>0</v>
          </cell>
          <cell r="K578">
            <v>0</v>
          </cell>
        </row>
        <row r="579">
          <cell r="J579">
            <v>0</v>
          </cell>
          <cell r="K579">
            <v>0</v>
          </cell>
        </row>
        <row r="599">
          <cell r="J599">
            <v>0</v>
          </cell>
          <cell r="K599">
            <v>0</v>
          </cell>
        </row>
        <row r="600">
          <cell r="J600">
            <v>0</v>
          </cell>
          <cell r="K600">
            <v>0</v>
          </cell>
        </row>
        <row r="601">
          <cell r="J601">
            <v>0</v>
          </cell>
          <cell r="K601">
            <v>0</v>
          </cell>
        </row>
        <row r="602">
          <cell r="J602">
            <v>0</v>
          </cell>
          <cell r="K602">
            <v>0</v>
          </cell>
        </row>
        <row r="603">
          <cell r="J603">
            <v>0</v>
          </cell>
          <cell r="K603">
            <v>0</v>
          </cell>
        </row>
        <row r="604">
          <cell r="J604">
            <v>0</v>
          </cell>
          <cell r="K604">
            <v>0</v>
          </cell>
        </row>
        <row r="605">
          <cell r="J605">
            <v>0</v>
          </cell>
          <cell r="K605">
            <v>0</v>
          </cell>
        </row>
        <row r="606">
          <cell r="J606">
            <v>0</v>
          </cell>
          <cell r="K606">
            <v>0</v>
          </cell>
        </row>
        <row r="607">
          <cell r="J607">
            <v>0</v>
          </cell>
          <cell r="K607">
            <v>0</v>
          </cell>
        </row>
        <row r="608">
          <cell r="J608">
            <v>0</v>
          </cell>
          <cell r="K608">
            <v>0</v>
          </cell>
        </row>
        <row r="609">
          <cell r="J609">
            <v>0</v>
          </cell>
          <cell r="K609">
            <v>0</v>
          </cell>
        </row>
        <row r="610">
          <cell r="J610">
            <v>0</v>
          </cell>
          <cell r="K610">
            <v>0</v>
          </cell>
        </row>
        <row r="611">
          <cell r="J611">
            <v>6</v>
          </cell>
          <cell r="K611">
            <v>48</v>
          </cell>
        </row>
        <row r="612">
          <cell r="J612">
            <v>0</v>
          </cell>
          <cell r="K612">
            <v>0</v>
          </cell>
        </row>
        <row r="613">
          <cell r="J613">
            <v>0</v>
          </cell>
          <cell r="K613">
            <v>0</v>
          </cell>
        </row>
        <row r="614">
          <cell r="J614">
            <v>0</v>
          </cell>
          <cell r="K614">
            <v>0</v>
          </cell>
        </row>
        <row r="615">
          <cell r="J615">
            <v>6</v>
          </cell>
          <cell r="K615">
            <v>2</v>
          </cell>
        </row>
        <row r="616">
          <cell r="J616">
            <v>0</v>
          </cell>
          <cell r="K616">
            <v>0</v>
          </cell>
        </row>
        <row r="617">
          <cell r="J617">
            <v>3</v>
          </cell>
          <cell r="K617">
            <v>6</v>
          </cell>
        </row>
        <row r="618">
          <cell r="J618">
            <v>0</v>
          </cell>
          <cell r="K618">
            <v>0</v>
          </cell>
        </row>
        <row r="619">
          <cell r="J619">
            <v>0</v>
          </cell>
          <cell r="K619">
            <v>0</v>
          </cell>
        </row>
        <row r="620">
          <cell r="J620">
            <v>2</v>
          </cell>
          <cell r="K620">
            <v>6</v>
          </cell>
        </row>
        <row r="621">
          <cell r="J621">
            <v>0</v>
          </cell>
          <cell r="K621">
            <v>0</v>
          </cell>
        </row>
        <row r="622">
          <cell r="J622">
            <v>0</v>
          </cell>
          <cell r="K622">
            <v>0</v>
          </cell>
        </row>
        <row r="623">
          <cell r="J623">
            <v>0</v>
          </cell>
          <cell r="K623">
            <v>0</v>
          </cell>
        </row>
        <row r="624">
          <cell r="J624">
            <v>0</v>
          </cell>
          <cell r="K624">
            <v>0</v>
          </cell>
        </row>
        <row r="644">
          <cell r="J644">
            <v>0</v>
          </cell>
          <cell r="K644">
            <v>0</v>
          </cell>
        </row>
        <row r="645">
          <cell r="J645">
            <v>0</v>
          </cell>
          <cell r="K645">
            <v>0</v>
          </cell>
        </row>
        <row r="646">
          <cell r="J646">
            <v>0</v>
          </cell>
          <cell r="K646">
            <v>0</v>
          </cell>
        </row>
        <row r="647">
          <cell r="J647">
            <v>0</v>
          </cell>
          <cell r="K647">
            <v>0</v>
          </cell>
        </row>
        <row r="648">
          <cell r="J648">
            <v>0</v>
          </cell>
          <cell r="K648">
            <v>0</v>
          </cell>
        </row>
        <row r="649">
          <cell r="J649">
            <v>0</v>
          </cell>
          <cell r="K649">
            <v>0</v>
          </cell>
        </row>
        <row r="650">
          <cell r="J650">
            <v>0</v>
          </cell>
          <cell r="K650">
            <v>0</v>
          </cell>
        </row>
        <row r="651">
          <cell r="J651">
            <v>0</v>
          </cell>
          <cell r="K651">
            <v>0</v>
          </cell>
        </row>
        <row r="652">
          <cell r="J652">
            <v>8</v>
          </cell>
          <cell r="K652">
            <v>0</v>
          </cell>
        </row>
        <row r="653">
          <cell r="J653">
            <v>0</v>
          </cell>
          <cell r="K653">
            <v>0</v>
          </cell>
        </row>
        <row r="654">
          <cell r="J654">
            <v>6</v>
          </cell>
          <cell r="K654">
            <v>40</v>
          </cell>
        </row>
        <row r="655">
          <cell r="J655">
            <v>0</v>
          </cell>
          <cell r="K655">
            <v>0</v>
          </cell>
        </row>
        <row r="656">
          <cell r="J656">
            <v>12</v>
          </cell>
          <cell r="K656">
            <v>60</v>
          </cell>
        </row>
        <row r="657">
          <cell r="J657">
            <v>0</v>
          </cell>
          <cell r="K657">
            <v>0</v>
          </cell>
        </row>
        <row r="658">
          <cell r="J658">
            <v>0</v>
          </cell>
          <cell r="K658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4</v>
          </cell>
          <cell r="K660">
            <v>4</v>
          </cell>
        </row>
        <row r="661">
          <cell r="J661">
            <v>4</v>
          </cell>
          <cell r="K661">
            <v>4</v>
          </cell>
        </row>
        <row r="662">
          <cell r="J662">
            <v>0</v>
          </cell>
          <cell r="K662">
            <v>10</v>
          </cell>
        </row>
        <row r="663">
          <cell r="J663">
            <v>0</v>
          </cell>
          <cell r="K663">
            <v>0</v>
          </cell>
        </row>
        <row r="664">
          <cell r="J664">
            <v>0</v>
          </cell>
          <cell r="K664">
            <v>0</v>
          </cell>
        </row>
        <row r="665">
          <cell r="J665">
            <v>0</v>
          </cell>
          <cell r="K665">
            <v>0</v>
          </cell>
        </row>
        <row r="666">
          <cell r="J666">
            <v>0</v>
          </cell>
          <cell r="K666">
            <v>0</v>
          </cell>
        </row>
        <row r="667">
          <cell r="J667">
            <v>0</v>
          </cell>
          <cell r="K667">
            <v>0</v>
          </cell>
        </row>
        <row r="668">
          <cell r="J668">
            <v>6</v>
          </cell>
          <cell r="K668">
            <v>0</v>
          </cell>
        </row>
        <row r="669">
          <cell r="J669">
            <v>0</v>
          </cell>
          <cell r="K669">
            <v>0</v>
          </cell>
        </row>
      </sheetData>
      <sheetData sheetId="1">
        <row r="14">
          <cell r="E14">
            <v>0</v>
          </cell>
        </row>
      </sheetData>
      <sheetData sheetId="2">
        <row r="14">
          <cell r="E14">
            <v>0</v>
          </cell>
        </row>
      </sheetData>
      <sheetData sheetId="3">
        <row r="14">
          <cell r="E14">
            <v>0</v>
          </cell>
        </row>
      </sheetData>
      <sheetData sheetId="4">
        <row r="14">
          <cell r="E14">
            <v>0</v>
          </cell>
        </row>
      </sheetData>
      <sheetData sheetId="5">
        <row r="14">
          <cell r="E14">
            <v>0</v>
          </cell>
        </row>
      </sheetData>
      <sheetData sheetId="6">
        <row r="14">
          <cell r="E14">
            <v>0</v>
          </cell>
        </row>
      </sheetData>
      <sheetData sheetId="7">
        <row r="14">
          <cell r="E14">
            <v>0</v>
          </cell>
        </row>
      </sheetData>
      <sheetData sheetId="8">
        <row r="14">
          <cell r="E14">
            <v>0</v>
          </cell>
        </row>
      </sheetData>
      <sheetData sheetId="9">
        <row r="14">
          <cell r="E14">
            <v>0</v>
          </cell>
        </row>
      </sheetData>
      <sheetData sheetId="10">
        <row r="14">
          <cell r="E14">
            <v>0</v>
          </cell>
        </row>
      </sheetData>
      <sheetData sheetId="11">
        <row r="14">
          <cell r="E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00"/>
  <sheetViews>
    <sheetView tabSelected="1" topLeftCell="T1" zoomScale="70" zoomScaleNormal="70" workbookViewId="0">
      <selection activeCell="AF1" sqref="AF1:AH23"/>
    </sheetView>
  </sheetViews>
  <sheetFormatPr defaultRowHeight="15" x14ac:dyDescent="0.25"/>
  <cols>
    <col min="1" max="1" width="5.7109375" customWidth="1"/>
    <col min="2" max="2" width="15.85546875" customWidth="1"/>
    <col min="3" max="3" width="9.5703125" customWidth="1"/>
    <col min="4" max="4" width="8.5703125" customWidth="1"/>
    <col min="5" max="5" width="10.42578125" customWidth="1"/>
    <col min="6" max="6" width="11" customWidth="1"/>
    <col min="7" max="7" width="10.5703125" customWidth="1"/>
    <col min="8" max="8" width="9.7109375" customWidth="1"/>
    <col min="9" max="9" width="10.140625" customWidth="1"/>
    <col min="10" max="10" width="10.42578125" customWidth="1"/>
    <col min="11" max="11" width="10" customWidth="1"/>
    <col min="12" max="12" width="10.7109375" customWidth="1"/>
    <col min="13" max="13" width="10.5703125" customWidth="1"/>
    <col min="14" max="14" width="9.42578125" customWidth="1"/>
    <col min="15" max="15" width="12.42578125" customWidth="1"/>
    <col min="16" max="18" width="7.7109375" style="1" customWidth="1"/>
    <col min="19" max="19" width="10.5703125" style="1" customWidth="1"/>
    <col min="20" max="20" width="10.140625" style="1" customWidth="1"/>
    <col min="21" max="22" width="10.5703125" style="1" customWidth="1"/>
    <col min="23" max="23" width="7.7109375" style="1" customWidth="1"/>
    <col min="24" max="24" width="11.140625" style="1" customWidth="1"/>
    <col min="25" max="25" width="10" customWidth="1"/>
    <col min="26" max="26" width="11.42578125" customWidth="1"/>
    <col min="27" max="27" width="9.85546875" customWidth="1"/>
    <col min="28" max="28" width="7.7109375" style="1" customWidth="1"/>
    <col min="29" max="29" width="12" customWidth="1"/>
    <col min="32" max="32" width="7.5703125" customWidth="1"/>
    <col min="33" max="33" width="24.7109375" customWidth="1"/>
    <col min="34" max="34" width="18.85546875" customWidth="1"/>
  </cols>
  <sheetData>
    <row r="1" spans="1:36" ht="15.75" x14ac:dyDescent="0.25">
      <c r="A1" s="88" t="s">
        <v>142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40"/>
      <c r="AD1" s="1"/>
      <c r="AF1" s="40" t="s">
        <v>175</v>
      </c>
      <c r="AG1" s="40"/>
      <c r="AH1" s="40"/>
      <c r="AI1" s="40"/>
      <c r="AJ1" s="40"/>
    </row>
    <row r="2" spans="1:36" ht="15.75" x14ac:dyDescent="0.25">
      <c r="A2" s="88" t="s">
        <v>176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40"/>
      <c r="AD2" s="1"/>
      <c r="AF2" s="88" t="s">
        <v>178</v>
      </c>
      <c r="AG2" s="88"/>
      <c r="AH2" s="88"/>
    </row>
    <row r="3" spans="1:36" ht="18.75" x14ac:dyDescent="0.3">
      <c r="A3" s="88" t="s">
        <v>52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93"/>
      <c r="AC3" s="2">
        <v>1</v>
      </c>
      <c r="AD3" s="1"/>
      <c r="AF3" s="88" t="s">
        <v>52</v>
      </c>
      <c r="AG3" s="88"/>
      <c r="AH3" s="88"/>
    </row>
    <row r="4" spans="1:3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Y4" s="1"/>
      <c r="Z4" s="1"/>
      <c r="AA4" s="1"/>
      <c r="AC4" s="1"/>
      <c r="AD4" s="1"/>
    </row>
    <row r="5" spans="1:36" ht="23.1" customHeight="1" x14ac:dyDescent="0.25">
      <c r="A5" s="89" t="s">
        <v>5</v>
      </c>
      <c r="B5" s="89" t="s">
        <v>6</v>
      </c>
      <c r="C5" s="91" t="s">
        <v>109</v>
      </c>
      <c r="D5" s="91" t="s">
        <v>113</v>
      </c>
      <c r="E5" s="91" t="s">
        <v>114</v>
      </c>
      <c r="F5" s="91" t="s">
        <v>115</v>
      </c>
      <c r="G5" s="91" t="s">
        <v>116</v>
      </c>
      <c r="H5" s="91" t="s">
        <v>117</v>
      </c>
      <c r="I5" s="91" t="s">
        <v>53</v>
      </c>
      <c r="J5" s="91" t="s">
        <v>118</v>
      </c>
      <c r="K5" s="91" t="s">
        <v>60</v>
      </c>
      <c r="L5" s="91" t="s">
        <v>57</v>
      </c>
      <c r="M5" s="91" t="s">
        <v>119</v>
      </c>
      <c r="N5" s="91" t="s">
        <v>120</v>
      </c>
      <c r="O5" s="91" t="s">
        <v>54</v>
      </c>
      <c r="P5" s="91" t="s">
        <v>121</v>
      </c>
      <c r="Q5" s="91" t="s">
        <v>122</v>
      </c>
      <c r="R5" s="91" t="s">
        <v>123</v>
      </c>
      <c r="S5" s="91" t="s">
        <v>124</v>
      </c>
      <c r="T5" s="91" t="s">
        <v>59</v>
      </c>
      <c r="U5" s="91" t="s">
        <v>125</v>
      </c>
      <c r="V5" s="91" t="s">
        <v>58</v>
      </c>
      <c r="W5" s="91" t="s">
        <v>126</v>
      </c>
      <c r="X5" s="91" t="s">
        <v>56</v>
      </c>
      <c r="Y5" s="91" t="s">
        <v>55</v>
      </c>
      <c r="Z5" s="91" t="s">
        <v>61</v>
      </c>
      <c r="AA5" s="102" t="s">
        <v>62</v>
      </c>
      <c r="AB5" s="100" t="s">
        <v>127</v>
      </c>
      <c r="AC5" s="102" t="s">
        <v>111</v>
      </c>
      <c r="AD5" s="1"/>
      <c r="AF5" s="89" t="s">
        <v>5</v>
      </c>
      <c r="AG5" s="89" t="s">
        <v>6</v>
      </c>
      <c r="AH5" s="102" t="s">
        <v>169</v>
      </c>
    </row>
    <row r="6" spans="1:36" ht="23.1" customHeight="1" x14ac:dyDescent="0.25">
      <c r="A6" s="90"/>
      <c r="B6" s="90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103"/>
      <c r="AB6" s="101"/>
      <c r="AC6" s="103"/>
      <c r="AD6" s="1"/>
      <c r="AF6" s="90"/>
      <c r="AG6" s="90"/>
      <c r="AH6" s="103"/>
    </row>
    <row r="7" spans="1:36" ht="23.1" customHeight="1" x14ac:dyDescent="0.25">
      <c r="A7" s="12">
        <v>1</v>
      </c>
      <c r="B7" s="12">
        <v>2</v>
      </c>
      <c r="C7" s="12">
        <v>3</v>
      </c>
      <c r="D7" s="12" t="s">
        <v>27</v>
      </c>
      <c r="E7" s="12" t="s">
        <v>29</v>
      </c>
      <c r="F7" s="12" t="s">
        <v>31</v>
      </c>
      <c r="G7" s="12" t="s">
        <v>33</v>
      </c>
      <c r="H7" s="12" t="s">
        <v>34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3">
        <v>29</v>
      </c>
      <c r="AD7" s="1"/>
      <c r="AF7" s="12">
        <v>1</v>
      </c>
      <c r="AG7" s="12">
        <v>2</v>
      </c>
      <c r="AH7" s="13">
        <v>3</v>
      </c>
    </row>
    <row r="8" spans="1:36" ht="23.1" customHeight="1" x14ac:dyDescent="0.25">
      <c r="A8" s="34" t="s">
        <v>21</v>
      </c>
      <c r="B8" s="4" t="s">
        <v>45</v>
      </c>
      <c r="C8" s="24">
        <f>O41</f>
        <v>0</v>
      </c>
      <c r="D8" s="24">
        <f>O66</f>
        <v>0</v>
      </c>
      <c r="E8" s="24">
        <f>O91</f>
        <v>0</v>
      </c>
      <c r="F8" s="24">
        <f>O116</f>
        <v>0</v>
      </c>
      <c r="G8" s="24">
        <f>O141</f>
        <v>0</v>
      </c>
      <c r="H8" s="25">
        <f>O166</f>
        <v>0</v>
      </c>
      <c r="I8" s="24">
        <f>O192</f>
        <v>0</v>
      </c>
      <c r="J8" s="24">
        <f>O217</f>
        <v>0</v>
      </c>
      <c r="K8" s="24">
        <f>O242</f>
        <v>0</v>
      </c>
      <c r="L8" s="24">
        <f>O267</f>
        <v>0</v>
      </c>
      <c r="M8" s="24">
        <f>O292</f>
        <v>0</v>
      </c>
      <c r="N8" s="24">
        <f>O317</f>
        <v>0</v>
      </c>
      <c r="O8" s="24">
        <f>O342</f>
        <v>189</v>
      </c>
      <c r="P8" s="24">
        <f>O367</f>
        <v>0</v>
      </c>
      <c r="Q8" s="24">
        <f>O392</f>
        <v>0</v>
      </c>
      <c r="R8" s="24">
        <f>O417</f>
        <v>0</v>
      </c>
      <c r="S8" s="24">
        <f>O442</f>
        <v>141</v>
      </c>
      <c r="T8" s="24">
        <f>O467</f>
        <v>0</v>
      </c>
      <c r="U8" s="24">
        <f>O492</f>
        <v>66</v>
      </c>
      <c r="V8" s="16">
        <f>O517</f>
        <v>0</v>
      </c>
      <c r="W8" s="16">
        <f>O542</f>
        <v>0</v>
      </c>
      <c r="X8" s="16">
        <f>O567</f>
        <v>196</v>
      </c>
      <c r="Y8" s="16">
        <f>O592</f>
        <v>6</v>
      </c>
      <c r="Z8" s="16">
        <f>O617</f>
        <v>0</v>
      </c>
      <c r="AA8" s="16">
        <f>O642</f>
        <v>0</v>
      </c>
      <c r="AB8" s="16">
        <f>O667</f>
        <v>0</v>
      </c>
      <c r="AC8" s="5">
        <f t="shared" ref="AC8:AC23" si="0">SUM(C8:AB8)</f>
        <v>598</v>
      </c>
      <c r="AD8" s="1"/>
      <c r="AF8" s="34" t="s">
        <v>21</v>
      </c>
      <c r="AG8" s="4" t="s">
        <v>45</v>
      </c>
      <c r="AH8" s="5">
        <f>M8+N8+O8</f>
        <v>189</v>
      </c>
    </row>
    <row r="9" spans="1:36" ht="23.1" customHeight="1" x14ac:dyDescent="0.25">
      <c r="A9" s="34" t="s">
        <v>23</v>
      </c>
      <c r="B9" s="4" t="s">
        <v>47</v>
      </c>
      <c r="C9" s="24">
        <f t="shared" ref="C9:C22" si="1">O42</f>
        <v>0</v>
      </c>
      <c r="D9" s="24">
        <f t="shared" ref="D9:D22" si="2">O67</f>
        <v>0</v>
      </c>
      <c r="E9" s="24">
        <f t="shared" ref="E9:E22" si="3">O92</f>
        <v>0</v>
      </c>
      <c r="F9" s="24">
        <f t="shared" ref="F9:F22" si="4">O117</f>
        <v>0</v>
      </c>
      <c r="G9" s="24">
        <f t="shared" ref="G9:G22" si="5">O142</f>
        <v>0</v>
      </c>
      <c r="H9" s="25">
        <f t="shared" ref="H9:H22" si="6">O167</f>
        <v>0</v>
      </c>
      <c r="I9" s="24">
        <f t="shared" ref="I9:I22" si="7">O193</f>
        <v>0</v>
      </c>
      <c r="J9" s="24">
        <f t="shared" ref="J9:J22" si="8">O218</f>
        <v>0</v>
      </c>
      <c r="K9" s="24">
        <f t="shared" ref="K9:K22" si="9">O243</f>
        <v>212</v>
      </c>
      <c r="L9" s="24">
        <f t="shared" ref="L9:L22" si="10">O268</f>
        <v>0</v>
      </c>
      <c r="M9" s="24">
        <f t="shared" ref="M9:M22" si="11">O293</f>
        <v>0</v>
      </c>
      <c r="N9" s="24">
        <f t="shared" ref="N9:N22" si="12">O318</f>
        <v>0</v>
      </c>
      <c r="O9" s="24">
        <f t="shared" ref="O9:O22" si="13">O343</f>
        <v>215</v>
      </c>
      <c r="P9" s="24">
        <f t="shared" ref="P9:P22" si="14">O368</f>
        <v>0</v>
      </c>
      <c r="Q9" s="24">
        <f t="shared" ref="Q9:Q22" si="15">O393</f>
        <v>0</v>
      </c>
      <c r="R9" s="24">
        <f t="shared" ref="R9:R22" si="16">O418</f>
        <v>0</v>
      </c>
      <c r="S9" s="24">
        <f t="shared" ref="S9:S14" si="17">O443</f>
        <v>283.5</v>
      </c>
      <c r="T9" s="24">
        <f t="shared" ref="T9:T22" si="18">O468</f>
        <v>213</v>
      </c>
      <c r="U9" s="24">
        <f t="shared" ref="U9:U22" si="19">O493</f>
        <v>226</v>
      </c>
      <c r="V9" s="16">
        <f t="shared" ref="V9:V22" si="20">O518</f>
        <v>0</v>
      </c>
      <c r="W9" s="16">
        <f t="shared" ref="W9:W22" si="21">O543</f>
        <v>0</v>
      </c>
      <c r="X9" s="16">
        <f t="shared" ref="X9:X22" si="22">O568</f>
        <v>178</v>
      </c>
      <c r="Y9" s="16">
        <f t="shared" ref="Y9:Y22" si="23">O593</f>
        <v>0</v>
      </c>
      <c r="Z9" s="16">
        <f t="shared" ref="Z9:Z22" si="24">O618</f>
        <v>0</v>
      </c>
      <c r="AA9" s="16">
        <f t="shared" ref="AA9:AA22" si="25">O643</f>
        <v>0</v>
      </c>
      <c r="AB9" s="16">
        <f t="shared" ref="AB9:AB22" si="26">O668</f>
        <v>0</v>
      </c>
      <c r="AC9" s="5">
        <f t="shared" si="0"/>
        <v>1327.5</v>
      </c>
      <c r="AD9" s="1"/>
      <c r="AF9" s="34" t="s">
        <v>23</v>
      </c>
      <c r="AG9" s="4" t="s">
        <v>47</v>
      </c>
      <c r="AH9" s="5">
        <f t="shared" ref="AH9:AH22" si="27">M9+N9+O9</f>
        <v>215</v>
      </c>
    </row>
    <row r="10" spans="1:36" ht="23.1" customHeight="1" x14ac:dyDescent="0.25">
      <c r="A10" s="34" t="s">
        <v>25</v>
      </c>
      <c r="B10" s="4" t="s">
        <v>22</v>
      </c>
      <c r="C10" s="24">
        <f t="shared" si="1"/>
        <v>0</v>
      </c>
      <c r="D10" s="24">
        <f t="shared" si="2"/>
        <v>0</v>
      </c>
      <c r="E10" s="24">
        <f t="shared" si="3"/>
        <v>0</v>
      </c>
      <c r="F10" s="24">
        <f t="shared" si="4"/>
        <v>0</v>
      </c>
      <c r="G10" s="24">
        <f t="shared" si="5"/>
        <v>0</v>
      </c>
      <c r="H10" s="25">
        <f t="shared" si="6"/>
        <v>0</v>
      </c>
      <c r="I10" s="24">
        <f t="shared" si="7"/>
        <v>0</v>
      </c>
      <c r="J10" s="24">
        <f t="shared" si="8"/>
        <v>0</v>
      </c>
      <c r="K10" s="24">
        <f t="shared" si="9"/>
        <v>26</v>
      </c>
      <c r="L10" s="24">
        <f t="shared" si="10"/>
        <v>77</v>
      </c>
      <c r="M10" s="24">
        <f t="shared" si="11"/>
        <v>0</v>
      </c>
      <c r="N10" s="24">
        <f t="shared" si="12"/>
        <v>0</v>
      </c>
      <c r="O10" s="24">
        <f t="shared" si="13"/>
        <v>1340</v>
      </c>
      <c r="P10" s="24">
        <f t="shared" si="14"/>
        <v>0</v>
      </c>
      <c r="Q10" s="24">
        <f t="shared" si="15"/>
        <v>0</v>
      </c>
      <c r="R10" s="24">
        <f t="shared" si="16"/>
        <v>0</v>
      </c>
      <c r="S10" s="24">
        <f t="shared" si="17"/>
        <v>156</v>
      </c>
      <c r="T10" s="24">
        <f t="shared" si="18"/>
        <v>288</v>
      </c>
      <c r="U10" s="24">
        <f t="shared" si="19"/>
        <v>321</v>
      </c>
      <c r="V10" s="16">
        <f t="shared" si="20"/>
        <v>0</v>
      </c>
      <c r="W10" s="16">
        <f t="shared" si="21"/>
        <v>0</v>
      </c>
      <c r="X10" s="16">
        <f t="shared" si="22"/>
        <v>420</v>
      </c>
      <c r="Y10" s="16">
        <f t="shared" si="23"/>
        <v>482</v>
      </c>
      <c r="Z10" s="16">
        <f t="shared" si="24"/>
        <v>0</v>
      </c>
      <c r="AA10" s="16">
        <f t="shared" si="25"/>
        <v>0</v>
      </c>
      <c r="AB10" s="16">
        <f t="shared" si="26"/>
        <v>0</v>
      </c>
      <c r="AC10" s="5">
        <f t="shared" si="0"/>
        <v>3110</v>
      </c>
      <c r="AD10" s="1"/>
      <c r="AF10" s="34" t="s">
        <v>25</v>
      </c>
      <c r="AG10" s="4" t="s">
        <v>22</v>
      </c>
      <c r="AH10" s="5">
        <f t="shared" si="27"/>
        <v>1340</v>
      </c>
    </row>
    <row r="11" spans="1:36" ht="23.1" customHeight="1" x14ac:dyDescent="0.25">
      <c r="A11" s="34" t="s">
        <v>27</v>
      </c>
      <c r="B11" s="4" t="s">
        <v>24</v>
      </c>
      <c r="C11" s="24">
        <f t="shared" si="1"/>
        <v>0</v>
      </c>
      <c r="D11" s="24">
        <f t="shared" si="2"/>
        <v>0</v>
      </c>
      <c r="E11" s="24">
        <f t="shared" si="3"/>
        <v>0</v>
      </c>
      <c r="F11" s="24">
        <f t="shared" si="4"/>
        <v>0</v>
      </c>
      <c r="G11" s="24">
        <f t="shared" si="5"/>
        <v>0</v>
      </c>
      <c r="H11" s="25">
        <f t="shared" si="6"/>
        <v>0</v>
      </c>
      <c r="I11" s="24">
        <f t="shared" si="7"/>
        <v>0</v>
      </c>
      <c r="J11" s="24">
        <f t="shared" si="8"/>
        <v>0</v>
      </c>
      <c r="K11" s="24">
        <f t="shared" si="9"/>
        <v>110</v>
      </c>
      <c r="L11" s="24">
        <f t="shared" si="10"/>
        <v>0</v>
      </c>
      <c r="M11" s="24">
        <f t="shared" si="11"/>
        <v>0</v>
      </c>
      <c r="N11" s="24">
        <f t="shared" si="12"/>
        <v>0</v>
      </c>
      <c r="O11" s="24">
        <f t="shared" si="13"/>
        <v>352</v>
      </c>
      <c r="P11" s="24">
        <f t="shared" si="14"/>
        <v>0</v>
      </c>
      <c r="Q11" s="24">
        <f t="shared" si="15"/>
        <v>0</v>
      </c>
      <c r="R11" s="24">
        <f t="shared" si="16"/>
        <v>0</v>
      </c>
      <c r="S11" s="24">
        <f t="shared" si="17"/>
        <v>51</v>
      </c>
      <c r="T11" s="24">
        <f t="shared" si="18"/>
        <v>125</v>
      </c>
      <c r="U11" s="24">
        <f t="shared" si="19"/>
        <v>36</v>
      </c>
      <c r="V11" s="16">
        <f t="shared" si="20"/>
        <v>0</v>
      </c>
      <c r="W11" s="16">
        <f t="shared" si="21"/>
        <v>0</v>
      </c>
      <c r="X11" s="16">
        <f t="shared" si="22"/>
        <v>5</v>
      </c>
      <c r="Y11" s="16">
        <f t="shared" si="23"/>
        <v>0</v>
      </c>
      <c r="Z11" s="16">
        <f t="shared" si="24"/>
        <v>0</v>
      </c>
      <c r="AA11" s="16">
        <f t="shared" si="25"/>
        <v>0</v>
      </c>
      <c r="AB11" s="16">
        <f t="shared" si="26"/>
        <v>0</v>
      </c>
      <c r="AC11" s="5">
        <f t="shared" si="0"/>
        <v>679</v>
      </c>
      <c r="AD11" s="1"/>
      <c r="AF11" s="34" t="s">
        <v>27</v>
      </c>
      <c r="AG11" s="4" t="s">
        <v>24</v>
      </c>
      <c r="AH11" s="5">
        <f t="shared" si="27"/>
        <v>352</v>
      </c>
    </row>
    <row r="12" spans="1:36" ht="23.1" customHeight="1" x14ac:dyDescent="0.25">
      <c r="A12" s="34" t="s">
        <v>29</v>
      </c>
      <c r="B12" s="4" t="s">
        <v>28</v>
      </c>
      <c r="C12" s="24">
        <f t="shared" si="1"/>
        <v>0</v>
      </c>
      <c r="D12" s="24">
        <f t="shared" si="2"/>
        <v>0</v>
      </c>
      <c r="E12" s="24">
        <f t="shared" si="3"/>
        <v>0</v>
      </c>
      <c r="F12" s="24">
        <f t="shared" si="4"/>
        <v>0</v>
      </c>
      <c r="G12" s="24">
        <f t="shared" si="5"/>
        <v>0</v>
      </c>
      <c r="H12" s="25">
        <f t="shared" si="6"/>
        <v>0</v>
      </c>
      <c r="I12" s="24">
        <f t="shared" si="7"/>
        <v>28.5</v>
      </c>
      <c r="J12" s="24">
        <f t="shared" si="8"/>
        <v>0</v>
      </c>
      <c r="K12" s="24">
        <f t="shared" si="9"/>
        <v>0</v>
      </c>
      <c r="L12" s="24">
        <f t="shared" si="10"/>
        <v>0</v>
      </c>
      <c r="M12" s="24">
        <f t="shared" si="11"/>
        <v>0</v>
      </c>
      <c r="N12" s="24">
        <f t="shared" si="12"/>
        <v>0</v>
      </c>
      <c r="O12" s="24">
        <f t="shared" si="13"/>
        <v>342</v>
      </c>
      <c r="P12" s="24">
        <f t="shared" si="14"/>
        <v>0</v>
      </c>
      <c r="Q12" s="24">
        <f t="shared" si="15"/>
        <v>0</v>
      </c>
      <c r="R12" s="24">
        <f t="shared" si="16"/>
        <v>0</v>
      </c>
      <c r="S12" s="24">
        <f t="shared" si="17"/>
        <v>80.5</v>
      </c>
      <c r="T12" s="24">
        <f t="shared" si="18"/>
        <v>34</v>
      </c>
      <c r="U12" s="24">
        <f t="shared" si="19"/>
        <v>58.5</v>
      </c>
      <c r="V12" s="16">
        <f t="shared" si="20"/>
        <v>0</v>
      </c>
      <c r="W12" s="16">
        <f t="shared" si="21"/>
        <v>0</v>
      </c>
      <c r="X12" s="16">
        <f t="shared" si="22"/>
        <v>48</v>
      </c>
      <c r="Y12" s="16">
        <f t="shared" si="23"/>
        <v>0</v>
      </c>
      <c r="Z12" s="16">
        <f t="shared" si="24"/>
        <v>0</v>
      </c>
      <c r="AA12" s="16">
        <f t="shared" si="25"/>
        <v>0</v>
      </c>
      <c r="AB12" s="16">
        <f t="shared" si="26"/>
        <v>0</v>
      </c>
      <c r="AC12" s="5">
        <f t="shared" si="0"/>
        <v>591.5</v>
      </c>
      <c r="AD12" s="1"/>
      <c r="AF12" s="34" t="s">
        <v>29</v>
      </c>
      <c r="AG12" s="4" t="s">
        <v>28</v>
      </c>
      <c r="AH12" s="5">
        <f t="shared" si="27"/>
        <v>342</v>
      </c>
    </row>
    <row r="13" spans="1:36" ht="23.1" customHeight="1" x14ac:dyDescent="0.25">
      <c r="A13" s="34" t="s">
        <v>31</v>
      </c>
      <c r="B13" s="4" t="s">
        <v>30</v>
      </c>
      <c r="C13" s="24">
        <f t="shared" si="1"/>
        <v>0</v>
      </c>
      <c r="D13" s="24">
        <f t="shared" si="2"/>
        <v>0</v>
      </c>
      <c r="E13" s="24">
        <f t="shared" si="3"/>
        <v>0</v>
      </c>
      <c r="F13" s="24">
        <f t="shared" si="4"/>
        <v>0</v>
      </c>
      <c r="G13" s="24">
        <f t="shared" si="5"/>
        <v>0</v>
      </c>
      <c r="H13" s="25">
        <f t="shared" si="6"/>
        <v>0</v>
      </c>
      <c r="I13" s="24">
        <f t="shared" si="7"/>
        <v>0</v>
      </c>
      <c r="J13" s="24">
        <f t="shared" si="8"/>
        <v>0</v>
      </c>
      <c r="K13" s="24">
        <f t="shared" si="9"/>
        <v>23</v>
      </c>
      <c r="L13" s="24">
        <f t="shared" si="10"/>
        <v>0</v>
      </c>
      <c r="M13" s="24">
        <f t="shared" si="11"/>
        <v>0</v>
      </c>
      <c r="N13" s="24">
        <f t="shared" si="12"/>
        <v>0</v>
      </c>
      <c r="O13" s="24">
        <f t="shared" si="13"/>
        <v>579</v>
      </c>
      <c r="P13" s="24">
        <f t="shared" si="14"/>
        <v>0</v>
      </c>
      <c r="Q13" s="24">
        <f t="shared" si="15"/>
        <v>0</v>
      </c>
      <c r="R13" s="24">
        <f t="shared" si="16"/>
        <v>0</v>
      </c>
      <c r="S13" s="24">
        <f t="shared" si="17"/>
        <v>1840</v>
      </c>
      <c r="T13" s="24">
        <f t="shared" si="18"/>
        <v>310</v>
      </c>
      <c r="U13" s="24">
        <f t="shared" si="19"/>
        <v>970</v>
      </c>
      <c r="V13" s="16">
        <f t="shared" si="20"/>
        <v>0</v>
      </c>
      <c r="W13" s="16">
        <f t="shared" si="21"/>
        <v>0</v>
      </c>
      <c r="X13" s="16">
        <f t="shared" si="22"/>
        <v>1272</v>
      </c>
      <c r="Y13" s="16">
        <f t="shared" si="23"/>
        <v>15</v>
      </c>
      <c r="Z13" s="16">
        <f t="shared" si="24"/>
        <v>0</v>
      </c>
      <c r="AA13" s="16">
        <f t="shared" si="25"/>
        <v>10</v>
      </c>
      <c r="AB13" s="16">
        <f t="shared" si="26"/>
        <v>0</v>
      </c>
      <c r="AC13" s="5">
        <f t="shared" si="0"/>
        <v>5019</v>
      </c>
      <c r="AD13" s="1"/>
      <c r="AF13" s="34" t="s">
        <v>31</v>
      </c>
      <c r="AG13" s="4" t="s">
        <v>30</v>
      </c>
      <c r="AH13" s="5">
        <f t="shared" si="27"/>
        <v>579</v>
      </c>
    </row>
    <row r="14" spans="1:36" ht="23.1" customHeight="1" x14ac:dyDescent="0.25">
      <c r="A14" s="34" t="s">
        <v>33</v>
      </c>
      <c r="B14" s="4" t="s">
        <v>37</v>
      </c>
      <c r="C14" s="24">
        <f t="shared" si="1"/>
        <v>18</v>
      </c>
      <c r="D14" s="24">
        <f t="shared" si="2"/>
        <v>0</v>
      </c>
      <c r="E14" s="24">
        <f t="shared" si="3"/>
        <v>0</v>
      </c>
      <c r="F14" s="24">
        <f t="shared" si="4"/>
        <v>0</v>
      </c>
      <c r="G14" s="24">
        <f t="shared" si="5"/>
        <v>0</v>
      </c>
      <c r="H14" s="25">
        <f t="shared" si="6"/>
        <v>0</v>
      </c>
      <c r="I14" s="24">
        <f t="shared" si="7"/>
        <v>18</v>
      </c>
      <c r="J14" s="24">
        <f t="shared" si="8"/>
        <v>0</v>
      </c>
      <c r="K14" s="24">
        <f t="shared" si="9"/>
        <v>49</v>
      </c>
      <c r="L14" s="24">
        <f t="shared" si="10"/>
        <v>64</v>
      </c>
      <c r="M14" s="24">
        <f t="shared" si="11"/>
        <v>53</v>
      </c>
      <c r="N14" s="24">
        <f t="shared" si="12"/>
        <v>0</v>
      </c>
      <c r="O14" s="24">
        <f t="shared" si="13"/>
        <v>436</v>
      </c>
      <c r="P14" s="24">
        <f t="shared" si="14"/>
        <v>0</v>
      </c>
      <c r="Q14" s="24">
        <f t="shared" si="15"/>
        <v>0</v>
      </c>
      <c r="R14" s="24">
        <f t="shared" si="16"/>
        <v>0</v>
      </c>
      <c r="S14" s="24">
        <f t="shared" si="17"/>
        <v>136</v>
      </c>
      <c r="T14" s="24">
        <f t="shared" si="18"/>
        <v>55</v>
      </c>
      <c r="U14" s="24">
        <f t="shared" si="19"/>
        <v>42</v>
      </c>
      <c r="V14" s="16">
        <f t="shared" si="20"/>
        <v>0</v>
      </c>
      <c r="W14" s="16">
        <f t="shared" si="21"/>
        <v>0</v>
      </c>
      <c r="X14" s="16">
        <f t="shared" si="22"/>
        <v>198</v>
      </c>
      <c r="Y14" s="16">
        <f t="shared" si="23"/>
        <v>29</v>
      </c>
      <c r="Z14" s="16">
        <f t="shared" si="24"/>
        <v>0</v>
      </c>
      <c r="AA14" s="16">
        <f t="shared" si="25"/>
        <v>29</v>
      </c>
      <c r="AB14" s="16">
        <f t="shared" si="26"/>
        <v>0</v>
      </c>
      <c r="AC14" s="5">
        <f t="shared" si="0"/>
        <v>1127</v>
      </c>
      <c r="AD14" s="1"/>
      <c r="AF14" s="34" t="s">
        <v>33</v>
      </c>
      <c r="AG14" s="4" t="s">
        <v>37</v>
      </c>
      <c r="AH14" s="5">
        <f t="shared" si="27"/>
        <v>489</v>
      </c>
    </row>
    <row r="15" spans="1:36" ht="23.1" customHeight="1" x14ac:dyDescent="0.25">
      <c r="A15" s="34" t="s">
        <v>34</v>
      </c>
      <c r="B15" s="4" t="s">
        <v>41</v>
      </c>
      <c r="C15" s="24">
        <f t="shared" si="1"/>
        <v>0</v>
      </c>
      <c r="D15" s="24">
        <f t="shared" si="2"/>
        <v>0</v>
      </c>
      <c r="E15" s="24">
        <f t="shared" si="3"/>
        <v>0</v>
      </c>
      <c r="F15" s="24">
        <f t="shared" si="4"/>
        <v>0</v>
      </c>
      <c r="G15" s="24">
        <f t="shared" si="5"/>
        <v>0</v>
      </c>
      <c r="H15" s="25">
        <f t="shared" si="6"/>
        <v>0</v>
      </c>
      <c r="I15" s="24">
        <f t="shared" si="7"/>
        <v>0</v>
      </c>
      <c r="J15" s="24">
        <f t="shared" si="8"/>
        <v>0</v>
      </c>
      <c r="K15" s="24">
        <f t="shared" si="9"/>
        <v>35</v>
      </c>
      <c r="L15" s="24">
        <f t="shared" si="10"/>
        <v>0</v>
      </c>
      <c r="M15" s="24">
        <f t="shared" si="11"/>
        <v>0</v>
      </c>
      <c r="N15" s="24">
        <f t="shared" si="12"/>
        <v>0</v>
      </c>
      <c r="O15" s="24">
        <f t="shared" si="13"/>
        <v>183</v>
      </c>
      <c r="P15" s="24">
        <f t="shared" si="14"/>
        <v>0</v>
      </c>
      <c r="Q15" s="24">
        <f t="shared" si="15"/>
        <v>0</v>
      </c>
      <c r="R15" s="24">
        <f t="shared" si="16"/>
        <v>0</v>
      </c>
      <c r="S15" s="24">
        <f>O449</f>
        <v>35</v>
      </c>
      <c r="T15" s="24">
        <f t="shared" si="18"/>
        <v>20</v>
      </c>
      <c r="U15" s="24">
        <f t="shared" si="19"/>
        <v>28</v>
      </c>
      <c r="V15" s="16">
        <f t="shared" si="20"/>
        <v>0</v>
      </c>
      <c r="W15" s="16">
        <f t="shared" si="21"/>
        <v>0</v>
      </c>
      <c r="X15" s="16">
        <f t="shared" si="22"/>
        <v>35</v>
      </c>
      <c r="Y15" s="16">
        <f t="shared" si="23"/>
        <v>0</v>
      </c>
      <c r="Z15" s="16">
        <f t="shared" si="24"/>
        <v>0</v>
      </c>
      <c r="AA15" s="16">
        <f t="shared" si="25"/>
        <v>4</v>
      </c>
      <c r="AB15" s="16">
        <f t="shared" si="26"/>
        <v>0</v>
      </c>
      <c r="AC15" s="5">
        <f t="shared" si="0"/>
        <v>340</v>
      </c>
      <c r="AD15" s="1"/>
      <c r="AF15" s="34" t="s">
        <v>34</v>
      </c>
      <c r="AG15" s="4" t="s">
        <v>41</v>
      </c>
      <c r="AH15" s="5">
        <f t="shared" si="27"/>
        <v>183</v>
      </c>
    </row>
    <row r="16" spans="1:36" ht="23.1" customHeight="1" x14ac:dyDescent="0.25">
      <c r="A16" s="34" t="s">
        <v>36</v>
      </c>
      <c r="B16" s="4" t="s">
        <v>43</v>
      </c>
      <c r="C16" s="24">
        <f t="shared" si="1"/>
        <v>0</v>
      </c>
      <c r="D16" s="24">
        <f t="shared" si="2"/>
        <v>0</v>
      </c>
      <c r="E16" s="24">
        <f t="shared" si="3"/>
        <v>0</v>
      </c>
      <c r="F16" s="24">
        <f t="shared" si="4"/>
        <v>0</v>
      </c>
      <c r="G16" s="24">
        <f t="shared" si="5"/>
        <v>0</v>
      </c>
      <c r="H16" s="25">
        <f t="shared" si="6"/>
        <v>0</v>
      </c>
      <c r="I16" s="24">
        <f t="shared" si="7"/>
        <v>92</v>
      </c>
      <c r="J16" s="24">
        <f t="shared" si="8"/>
        <v>0</v>
      </c>
      <c r="K16" s="24">
        <f t="shared" si="9"/>
        <v>79</v>
      </c>
      <c r="L16" s="24">
        <f t="shared" si="10"/>
        <v>0</v>
      </c>
      <c r="M16" s="24">
        <f t="shared" si="11"/>
        <v>0</v>
      </c>
      <c r="N16" s="24">
        <f t="shared" si="12"/>
        <v>16</v>
      </c>
      <c r="O16" s="24">
        <f t="shared" si="13"/>
        <v>413</v>
      </c>
      <c r="P16" s="24">
        <f t="shared" si="14"/>
        <v>0</v>
      </c>
      <c r="Q16" s="24">
        <f t="shared" si="15"/>
        <v>0</v>
      </c>
      <c r="R16" s="24">
        <f t="shared" si="16"/>
        <v>0</v>
      </c>
      <c r="S16" s="24">
        <f t="shared" ref="S16:S22" si="28">O450</f>
        <v>143</v>
      </c>
      <c r="T16" s="24">
        <f t="shared" si="18"/>
        <v>102</v>
      </c>
      <c r="U16" s="24">
        <f t="shared" si="19"/>
        <v>815</v>
      </c>
      <c r="V16" s="16">
        <f t="shared" si="20"/>
        <v>0</v>
      </c>
      <c r="W16" s="16">
        <f t="shared" si="21"/>
        <v>0</v>
      </c>
      <c r="X16" s="16">
        <f t="shared" si="22"/>
        <v>274</v>
      </c>
      <c r="Y16" s="16">
        <f t="shared" si="23"/>
        <v>15</v>
      </c>
      <c r="Z16" s="16">
        <f t="shared" si="24"/>
        <v>0</v>
      </c>
      <c r="AA16" s="16">
        <f t="shared" si="25"/>
        <v>120</v>
      </c>
      <c r="AB16" s="16">
        <f t="shared" si="26"/>
        <v>0</v>
      </c>
      <c r="AC16" s="5">
        <f t="shared" si="0"/>
        <v>2069</v>
      </c>
      <c r="AD16" s="1"/>
      <c r="AF16" s="34" t="s">
        <v>36</v>
      </c>
      <c r="AG16" s="4" t="s">
        <v>43</v>
      </c>
      <c r="AH16" s="5">
        <f t="shared" si="27"/>
        <v>429</v>
      </c>
    </row>
    <row r="17" spans="1:36" ht="23.1" customHeight="1" x14ac:dyDescent="0.25">
      <c r="A17" s="34" t="s">
        <v>38</v>
      </c>
      <c r="B17" s="4" t="s">
        <v>39</v>
      </c>
      <c r="C17" s="24">
        <f t="shared" si="1"/>
        <v>0</v>
      </c>
      <c r="D17" s="24">
        <f t="shared" si="2"/>
        <v>0</v>
      </c>
      <c r="E17" s="24">
        <f t="shared" si="3"/>
        <v>0</v>
      </c>
      <c r="F17" s="24">
        <f t="shared" si="4"/>
        <v>0</v>
      </c>
      <c r="G17" s="24">
        <f t="shared" si="5"/>
        <v>0</v>
      </c>
      <c r="H17" s="25">
        <f t="shared" si="6"/>
        <v>0</v>
      </c>
      <c r="I17" s="24">
        <f t="shared" si="7"/>
        <v>0</v>
      </c>
      <c r="J17" s="24">
        <f t="shared" si="8"/>
        <v>0</v>
      </c>
      <c r="K17" s="24">
        <f t="shared" si="9"/>
        <v>43</v>
      </c>
      <c r="L17" s="24">
        <f t="shared" si="10"/>
        <v>0</v>
      </c>
      <c r="M17" s="24">
        <f t="shared" si="11"/>
        <v>0</v>
      </c>
      <c r="N17" s="24">
        <f t="shared" si="12"/>
        <v>0</v>
      </c>
      <c r="O17" s="24">
        <f t="shared" si="13"/>
        <v>466</v>
      </c>
      <c r="P17" s="24">
        <f t="shared" si="14"/>
        <v>0</v>
      </c>
      <c r="Q17" s="24">
        <f t="shared" si="15"/>
        <v>0</v>
      </c>
      <c r="R17" s="24">
        <f t="shared" si="16"/>
        <v>0</v>
      </c>
      <c r="S17" s="24">
        <f t="shared" si="28"/>
        <v>74</v>
      </c>
      <c r="T17" s="24">
        <f t="shared" si="18"/>
        <v>31</v>
      </c>
      <c r="U17" s="24">
        <f t="shared" si="19"/>
        <v>122</v>
      </c>
      <c r="V17" s="16">
        <f t="shared" si="20"/>
        <v>0</v>
      </c>
      <c r="W17" s="16">
        <f t="shared" si="21"/>
        <v>0</v>
      </c>
      <c r="X17" s="16">
        <f t="shared" si="22"/>
        <v>45</v>
      </c>
      <c r="Y17" s="16">
        <f t="shared" si="23"/>
        <v>0</v>
      </c>
      <c r="Z17" s="16">
        <f t="shared" si="24"/>
        <v>0</v>
      </c>
      <c r="AA17" s="16">
        <f t="shared" si="25"/>
        <v>17</v>
      </c>
      <c r="AB17" s="16">
        <f t="shared" si="26"/>
        <v>0</v>
      </c>
      <c r="AC17" s="5">
        <f t="shared" si="0"/>
        <v>798</v>
      </c>
      <c r="AD17" s="1"/>
      <c r="AF17" s="34" t="s">
        <v>38</v>
      </c>
      <c r="AG17" s="4" t="s">
        <v>39</v>
      </c>
      <c r="AH17" s="5">
        <f t="shared" si="27"/>
        <v>466</v>
      </c>
    </row>
    <row r="18" spans="1:36" ht="23.1" customHeight="1" x14ac:dyDescent="0.25">
      <c r="A18" s="34" t="s">
        <v>40</v>
      </c>
      <c r="B18" s="4" t="s">
        <v>35</v>
      </c>
      <c r="C18" s="24">
        <f t="shared" si="1"/>
        <v>40.5</v>
      </c>
      <c r="D18" s="24">
        <f t="shared" si="2"/>
        <v>7.0000000000000007E-2</v>
      </c>
      <c r="E18" s="24">
        <f t="shared" si="3"/>
        <v>0</v>
      </c>
      <c r="F18" s="24">
        <f t="shared" si="4"/>
        <v>0</v>
      </c>
      <c r="G18" s="24">
        <f t="shared" si="5"/>
        <v>0</v>
      </c>
      <c r="H18" s="25">
        <f t="shared" si="6"/>
        <v>0</v>
      </c>
      <c r="I18" s="24">
        <f t="shared" si="7"/>
        <v>196.5</v>
      </c>
      <c r="J18" s="24">
        <f t="shared" si="8"/>
        <v>0</v>
      </c>
      <c r="K18" s="24">
        <f t="shared" si="9"/>
        <v>330.6</v>
      </c>
      <c r="L18" s="24">
        <f t="shared" si="10"/>
        <v>1071</v>
      </c>
      <c r="M18" s="24">
        <f t="shared" si="11"/>
        <v>1358</v>
      </c>
      <c r="N18" s="24">
        <f t="shared" si="12"/>
        <v>439</v>
      </c>
      <c r="O18" s="24">
        <f t="shared" si="13"/>
        <v>1731</v>
      </c>
      <c r="P18" s="24">
        <f t="shared" si="14"/>
        <v>0</v>
      </c>
      <c r="Q18" s="24">
        <f t="shared" si="15"/>
        <v>0</v>
      </c>
      <c r="R18" s="24">
        <f t="shared" si="16"/>
        <v>0</v>
      </c>
      <c r="S18" s="24">
        <f t="shared" si="28"/>
        <v>2732</v>
      </c>
      <c r="T18" s="24">
        <f t="shared" si="18"/>
        <v>2171</v>
      </c>
      <c r="U18" s="24">
        <f t="shared" si="19"/>
        <v>3485</v>
      </c>
      <c r="V18" s="16">
        <f t="shared" si="20"/>
        <v>0</v>
      </c>
      <c r="W18" s="16">
        <f t="shared" si="21"/>
        <v>0</v>
      </c>
      <c r="X18" s="16">
        <f t="shared" si="22"/>
        <v>5530</v>
      </c>
      <c r="Y18" s="16">
        <f t="shared" si="23"/>
        <v>2865</v>
      </c>
      <c r="Z18" s="16">
        <f t="shared" si="24"/>
        <v>920</v>
      </c>
      <c r="AA18" s="16">
        <f t="shared" si="25"/>
        <v>1343</v>
      </c>
      <c r="AB18" s="16">
        <f t="shared" si="26"/>
        <v>0</v>
      </c>
      <c r="AC18" s="5">
        <f t="shared" si="0"/>
        <v>24212.67</v>
      </c>
      <c r="AD18" s="1"/>
      <c r="AF18" s="34" t="s">
        <v>40</v>
      </c>
      <c r="AG18" s="4" t="s">
        <v>35</v>
      </c>
      <c r="AH18" s="5">
        <f t="shared" si="27"/>
        <v>3528</v>
      </c>
    </row>
    <row r="19" spans="1:36" ht="23.1" customHeight="1" x14ac:dyDescent="0.25">
      <c r="A19" s="34" t="s">
        <v>42</v>
      </c>
      <c r="B19" s="4" t="s">
        <v>32</v>
      </c>
      <c r="C19" s="24">
        <f t="shared" si="1"/>
        <v>30</v>
      </c>
      <c r="D19" s="24">
        <f t="shared" si="2"/>
        <v>0</v>
      </c>
      <c r="E19" s="24">
        <f t="shared" si="3"/>
        <v>0</v>
      </c>
      <c r="F19" s="24">
        <f t="shared" si="4"/>
        <v>0</v>
      </c>
      <c r="G19" s="24">
        <f t="shared" si="5"/>
        <v>0</v>
      </c>
      <c r="H19" s="25">
        <f t="shared" si="6"/>
        <v>0</v>
      </c>
      <c r="I19" s="24">
        <f t="shared" si="7"/>
        <v>176</v>
      </c>
      <c r="J19" s="24">
        <f t="shared" si="8"/>
        <v>0</v>
      </c>
      <c r="K19" s="24">
        <f t="shared" si="9"/>
        <v>214</v>
      </c>
      <c r="L19" s="24">
        <f t="shared" si="10"/>
        <v>125</v>
      </c>
      <c r="M19" s="24">
        <f t="shared" si="11"/>
        <v>162.5</v>
      </c>
      <c r="N19" s="24">
        <f t="shared" si="12"/>
        <v>230</v>
      </c>
      <c r="O19" s="24">
        <f t="shared" si="13"/>
        <v>704</v>
      </c>
      <c r="P19" s="24">
        <f t="shared" si="14"/>
        <v>2</v>
      </c>
      <c r="Q19" s="24">
        <f t="shared" si="15"/>
        <v>0</v>
      </c>
      <c r="R19" s="24">
        <f t="shared" si="16"/>
        <v>0</v>
      </c>
      <c r="S19" s="24">
        <f t="shared" si="28"/>
        <v>857</v>
      </c>
      <c r="T19" s="24">
        <f t="shared" si="18"/>
        <v>217</v>
      </c>
      <c r="U19" s="24">
        <f t="shared" si="19"/>
        <v>349</v>
      </c>
      <c r="V19" s="16">
        <f t="shared" si="20"/>
        <v>0</v>
      </c>
      <c r="W19" s="16">
        <f t="shared" si="21"/>
        <v>0</v>
      </c>
      <c r="X19" s="16">
        <f t="shared" si="22"/>
        <v>387.5</v>
      </c>
      <c r="Y19" s="16">
        <f t="shared" si="23"/>
        <v>93</v>
      </c>
      <c r="Z19" s="16">
        <f t="shared" si="24"/>
        <v>0</v>
      </c>
      <c r="AA19" s="16">
        <f t="shared" si="25"/>
        <v>0</v>
      </c>
      <c r="AB19" s="16">
        <f t="shared" si="26"/>
        <v>0</v>
      </c>
      <c r="AC19" s="5">
        <f t="shared" si="0"/>
        <v>3547</v>
      </c>
      <c r="AD19" s="1"/>
      <c r="AF19" s="34" t="s">
        <v>42</v>
      </c>
      <c r="AG19" s="4" t="s">
        <v>32</v>
      </c>
      <c r="AH19" s="5">
        <f t="shared" si="27"/>
        <v>1096.5</v>
      </c>
    </row>
    <row r="20" spans="1:36" ht="23.1" customHeight="1" x14ac:dyDescent="0.25">
      <c r="A20" s="34" t="s">
        <v>44</v>
      </c>
      <c r="B20" s="4" t="s">
        <v>26</v>
      </c>
      <c r="C20" s="24">
        <f t="shared" si="1"/>
        <v>0</v>
      </c>
      <c r="D20" s="24">
        <f t="shared" si="2"/>
        <v>0</v>
      </c>
      <c r="E20" s="24">
        <f t="shared" si="3"/>
        <v>0</v>
      </c>
      <c r="F20" s="24">
        <f t="shared" si="4"/>
        <v>0</v>
      </c>
      <c r="G20" s="24">
        <f t="shared" si="5"/>
        <v>0</v>
      </c>
      <c r="H20" s="25">
        <f t="shared" si="6"/>
        <v>0</v>
      </c>
      <c r="I20" s="24">
        <f t="shared" si="7"/>
        <v>0</v>
      </c>
      <c r="J20" s="24">
        <f t="shared" si="8"/>
        <v>0</v>
      </c>
      <c r="K20" s="24">
        <f t="shared" si="9"/>
        <v>0</v>
      </c>
      <c r="L20" s="24">
        <f t="shared" si="10"/>
        <v>0</v>
      </c>
      <c r="M20" s="24">
        <f t="shared" si="11"/>
        <v>0</v>
      </c>
      <c r="N20" s="24">
        <f t="shared" si="12"/>
        <v>0</v>
      </c>
      <c r="O20" s="24">
        <f t="shared" si="13"/>
        <v>158</v>
      </c>
      <c r="P20" s="24">
        <f t="shared" si="14"/>
        <v>0</v>
      </c>
      <c r="Q20" s="24">
        <f t="shared" si="15"/>
        <v>0</v>
      </c>
      <c r="R20" s="24">
        <f t="shared" si="16"/>
        <v>0</v>
      </c>
      <c r="S20" s="24">
        <f t="shared" si="28"/>
        <v>5</v>
      </c>
      <c r="T20" s="24">
        <f t="shared" si="18"/>
        <v>9</v>
      </c>
      <c r="U20" s="24">
        <f t="shared" si="19"/>
        <v>1617</v>
      </c>
      <c r="V20" s="16">
        <f t="shared" si="20"/>
        <v>0</v>
      </c>
      <c r="W20" s="16">
        <f t="shared" si="21"/>
        <v>0</v>
      </c>
      <c r="X20" s="16">
        <f t="shared" si="22"/>
        <v>55</v>
      </c>
      <c r="Y20" s="16">
        <f t="shared" si="23"/>
        <v>0</v>
      </c>
      <c r="Z20" s="16">
        <f t="shared" si="24"/>
        <v>0</v>
      </c>
      <c r="AA20" s="16">
        <f t="shared" si="25"/>
        <v>6</v>
      </c>
      <c r="AB20" s="16">
        <f t="shared" si="26"/>
        <v>0</v>
      </c>
      <c r="AC20" s="5">
        <f t="shared" si="0"/>
        <v>1850</v>
      </c>
      <c r="AD20" s="1"/>
      <c r="AF20" s="34" t="s">
        <v>44</v>
      </c>
      <c r="AG20" s="4" t="s">
        <v>26</v>
      </c>
      <c r="AH20" s="5">
        <f t="shared" si="27"/>
        <v>158</v>
      </c>
    </row>
    <row r="21" spans="1:36" ht="23.1" customHeight="1" x14ac:dyDescent="0.25">
      <c r="A21" s="34" t="s">
        <v>46</v>
      </c>
      <c r="B21" s="4" t="s">
        <v>51</v>
      </c>
      <c r="C21" s="24">
        <f t="shared" si="1"/>
        <v>102</v>
      </c>
      <c r="D21" s="24">
        <f t="shared" si="2"/>
        <v>18</v>
      </c>
      <c r="E21" s="24">
        <f t="shared" si="3"/>
        <v>0</v>
      </c>
      <c r="F21" s="24">
        <f t="shared" si="4"/>
        <v>0</v>
      </c>
      <c r="G21" s="24">
        <f t="shared" si="5"/>
        <v>0</v>
      </c>
      <c r="H21" s="25">
        <f t="shared" si="6"/>
        <v>0</v>
      </c>
      <c r="I21" s="24">
        <f t="shared" si="7"/>
        <v>160</v>
      </c>
      <c r="J21" s="24">
        <f t="shared" si="8"/>
        <v>0</v>
      </c>
      <c r="K21" s="24">
        <f t="shared" si="9"/>
        <v>170</v>
      </c>
      <c r="L21" s="24">
        <f t="shared" si="10"/>
        <v>62</v>
      </c>
      <c r="M21" s="24">
        <f t="shared" si="11"/>
        <v>92</v>
      </c>
      <c r="N21" s="24">
        <f t="shared" si="12"/>
        <v>130</v>
      </c>
      <c r="O21" s="24">
        <f t="shared" si="13"/>
        <v>329</v>
      </c>
      <c r="P21" s="24">
        <f t="shared" si="14"/>
        <v>0</v>
      </c>
      <c r="Q21" s="24">
        <f t="shared" si="15"/>
        <v>0</v>
      </c>
      <c r="R21" s="24">
        <f t="shared" si="16"/>
        <v>0</v>
      </c>
      <c r="S21" s="24">
        <f t="shared" si="28"/>
        <v>237</v>
      </c>
      <c r="T21" s="24">
        <f t="shared" si="18"/>
        <v>168</v>
      </c>
      <c r="U21" s="24">
        <f t="shared" si="19"/>
        <v>77</v>
      </c>
      <c r="V21" s="16">
        <f t="shared" si="20"/>
        <v>0</v>
      </c>
      <c r="W21" s="16">
        <f t="shared" si="21"/>
        <v>0</v>
      </c>
      <c r="X21" s="16">
        <f t="shared" si="22"/>
        <v>129</v>
      </c>
      <c r="Y21" s="16">
        <f t="shared" si="23"/>
        <v>53</v>
      </c>
      <c r="Z21" s="16">
        <f t="shared" si="24"/>
        <v>37</v>
      </c>
      <c r="AA21" s="16">
        <f t="shared" si="25"/>
        <v>72</v>
      </c>
      <c r="AB21" s="16">
        <f t="shared" si="26"/>
        <v>0</v>
      </c>
      <c r="AC21" s="5">
        <f t="shared" si="0"/>
        <v>1836</v>
      </c>
      <c r="AD21" s="1"/>
      <c r="AF21" s="34" t="s">
        <v>46</v>
      </c>
      <c r="AG21" s="4" t="s">
        <v>51</v>
      </c>
      <c r="AH21" s="5">
        <f t="shared" si="27"/>
        <v>551</v>
      </c>
    </row>
    <row r="22" spans="1:36" ht="23.1" customHeight="1" x14ac:dyDescent="0.25">
      <c r="A22" s="34" t="s">
        <v>48</v>
      </c>
      <c r="B22" s="4" t="s">
        <v>49</v>
      </c>
      <c r="C22" s="24">
        <f t="shared" si="1"/>
        <v>0</v>
      </c>
      <c r="D22" s="24">
        <f t="shared" si="2"/>
        <v>0</v>
      </c>
      <c r="E22" s="24">
        <f t="shared" si="3"/>
        <v>0</v>
      </c>
      <c r="F22" s="24">
        <f t="shared" si="4"/>
        <v>0</v>
      </c>
      <c r="G22" s="24">
        <f t="shared" si="5"/>
        <v>0</v>
      </c>
      <c r="H22" s="25">
        <f t="shared" si="6"/>
        <v>0</v>
      </c>
      <c r="I22" s="24">
        <f t="shared" si="7"/>
        <v>102.99999999999999</v>
      </c>
      <c r="J22" s="24">
        <f t="shared" si="8"/>
        <v>0</v>
      </c>
      <c r="K22" s="24">
        <f t="shared" si="9"/>
        <v>130</v>
      </c>
      <c r="L22" s="24">
        <f t="shared" si="10"/>
        <v>124.25</v>
      </c>
      <c r="M22" s="24">
        <f t="shared" si="11"/>
        <v>104</v>
      </c>
      <c r="N22" s="24">
        <f t="shared" si="12"/>
        <v>0</v>
      </c>
      <c r="O22" s="24">
        <f t="shared" si="13"/>
        <v>1033</v>
      </c>
      <c r="P22" s="24">
        <f t="shared" si="14"/>
        <v>0</v>
      </c>
      <c r="Q22" s="24">
        <f t="shared" si="15"/>
        <v>0</v>
      </c>
      <c r="R22" s="24">
        <f t="shared" si="16"/>
        <v>0</v>
      </c>
      <c r="S22" s="24">
        <f t="shared" si="28"/>
        <v>169.5</v>
      </c>
      <c r="T22" s="24">
        <f t="shared" si="18"/>
        <v>110</v>
      </c>
      <c r="U22" s="24">
        <f t="shared" si="19"/>
        <v>240.5</v>
      </c>
      <c r="V22" s="16">
        <f t="shared" si="20"/>
        <v>0</v>
      </c>
      <c r="W22" s="16">
        <f t="shared" si="21"/>
        <v>0</v>
      </c>
      <c r="X22" s="16">
        <f t="shared" si="22"/>
        <v>182.5</v>
      </c>
      <c r="Y22" s="16">
        <f t="shared" si="23"/>
        <v>95</v>
      </c>
      <c r="Z22" s="16">
        <f t="shared" si="24"/>
        <v>0</v>
      </c>
      <c r="AA22" s="16">
        <f t="shared" si="25"/>
        <v>233</v>
      </c>
      <c r="AB22" s="16">
        <f t="shared" si="26"/>
        <v>0</v>
      </c>
      <c r="AC22" s="5">
        <f t="shared" si="0"/>
        <v>2524.75</v>
      </c>
      <c r="AD22" s="1"/>
      <c r="AF22" s="34" t="s">
        <v>48</v>
      </c>
      <c r="AG22" s="4" t="s">
        <v>49</v>
      </c>
      <c r="AH22" s="5">
        <f t="shared" si="27"/>
        <v>1137</v>
      </c>
    </row>
    <row r="23" spans="1:36" ht="23.1" customHeight="1" x14ac:dyDescent="0.25">
      <c r="A23" s="99" t="s">
        <v>50</v>
      </c>
      <c r="B23" s="99"/>
      <c r="C23" s="26">
        <f>SUM(C8:C22)</f>
        <v>190.5</v>
      </c>
      <c r="D23" s="26">
        <f>SUM(D8:D22)</f>
        <v>18.07</v>
      </c>
      <c r="E23" s="26">
        <f t="shared" ref="E23" si="29">SUM(E8:E22)</f>
        <v>0</v>
      </c>
      <c r="F23" s="26">
        <f>SUM(F8:F22)</f>
        <v>0</v>
      </c>
      <c r="G23" s="26">
        <f t="shared" ref="G23:Z23" si="30">SUM(G8:G22)</f>
        <v>0</v>
      </c>
      <c r="H23" s="26">
        <f t="shared" si="30"/>
        <v>0</v>
      </c>
      <c r="I23" s="26">
        <f t="shared" si="30"/>
        <v>774</v>
      </c>
      <c r="J23" s="26">
        <f t="shared" si="30"/>
        <v>0</v>
      </c>
      <c r="K23" s="26">
        <f t="shared" si="30"/>
        <v>1421.6</v>
      </c>
      <c r="L23" s="26">
        <f t="shared" si="30"/>
        <v>1523.25</v>
      </c>
      <c r="M23" s="26">
        <f t="shared" si="30"/>
        <v>1769.5</v>
      </c>
      <c r="N23" s="26">
        <f t="shared" si="30"/>
        <v>815</v>
      </c>
      <c r="O23" s="26">
        <f t="shared" si="30"/>
        <v>8470</v>
      </c>
      <c r="P23" s="26">
        <f t="shared" si="30"/>
        <v>2</v>
      </c>
      <c r="Q23" s="26">
        <f t="shared" si="30"/>
        <v>0</v>
      </c>
      <c r="R23" s="26">
        <f t="shared" si="30"/>
        <v>0</v>
      </c>
      <c r="S23" s="26">
        <f t="shared" si="30"/>
        <v>6940.5</v>
      </c>
      <c r="T23" s="26">
        <f t="shared" si="30"/>
        <v>3853</v>
      </c>
      <c r="U23" s="26">
        <f t="shared" si="30"/>
        <v>8453</v>
      </c>
      <c r="V23" s="26">
        <f t="shared" si="30"/>
        <v>0</v>
      </c>
      <c r="W23" s="26">
        <f t="shared" si="30"/>
        <v>0</v>
      </c>
      <c r="X23" s="26">
        <f t="shared" si="30"/>
        <v>8955</v>
      </c>
      <c r="Y23" s="26">
        <f t="shared" si="30"/>
        <v>3653</v>
      </c>
      <c r="Z23" s="26">
        <f t="shared" si="30"/>
        <v>957</v>
      </c>
      <c r="AA23" s="27">
        <f>SUM(AA8:AA22)</f>
        <v>1834</v>
      </c>
      <c r="AB23" s="27">
        <f>SUM(AB8:AB22)</f>
        <v>0</v>
      </c>
      <c r="AC23" s="30">
        <f t="shared" si="0"/>
        <v>49629.42</v>
      </c>
      <c r="AD23" s="1"/>
      <c r="AF23" s="99" t="s">
        <v>50</v>
      </c>
      <c r="AG23" s="99"/>
      <c r="AH23" s="30">
        <f>SUM(AH8:AH22)</f>
        <v>11054.5</v>
      </c>
      <c r="AJ23">
        <v>8355.6</v>
      </c>
    </row>
    <row r="24" spans="1:3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Y24" s="1"/>
      <c r="Z24" s="1"/>
      <c r="AA24" s="1"/>
      <c r="AC24" s="1"/>
      <c r="AD24" s="1"/>
    </row>
    <row r="25" spans="1:36" s="1" customFormat="1" x14ac:dyDescent="0.25"/>
    <row r="26" spans="1:36" s="1" customFormat="1" x14ac:dyDescent="0.25">
      <c r="W26" s="84" t="s">
        <v>179</v>
      </c>
      <c r="X26" s="84"/>
      <c r="Y26" s="84"/>
      <c r="Z26" s="84"/>
      <c r="AA26" s="84"/>
      <c r="AB26" s="84"/>
      <c r="AC26" s="84"/>
    </row>
    <row r="27" spans="1:36" s="1" customFormat="1" x14ac:dyDescent="0.25">
      <c r="W27" s="85" t="s">
        <v>163</v>
      </c>
      <c r="X27" s="85"/>
      <c r="Y27" s="85"/>
      <c r="Z27" s="85"/>
      <c r="AA27" s="85"/>
      <c r="AB27" s="85"/>
      <c r="AC27" s="85"/>
    </row>
    <row r="28" spans="1:36" s="1" customFormat="1" x14ac:dyDescent="0.25">
      <c r="W28" s="85" t="s">
        <v>164</v>
      </c>
      <c r="X28" s="85"/>
      <c r="Y28" s="85"/>
      <c r="Z28" s="85"/>
      <c r="AA28" s="85"/>
      <c r="AB28" s="85"/>
      <c r="AC28" s="85"/>
    </row>
    <row r="29" spans="1:36" s="1" customFormat="1" x14ac:dyDescent="0.25">
      <c r="Z29" s="42"/>
      <c r="AA29" s="43" t="s">
        <v>162</v>
      </c>
      <c r="AB29" s="43"/>
      <c r="AC29" s="43"/>
      <c r="AG29" s="1" t="s">
        <v>170</v>
      </c>
      <c r="AH29" s="1" t="s">
        <v>171</v>
      </c>
    </row>
    <row r="30" spans="1:36" s="1" customFormat="1" x14ac:dyDescent="0.25">
      <c r="Z30" s="42"/>
      <c r="AA30" s="44"/>
      <c r="AB30" s="44"/>
      <c r="AC30" s="45"/>
      <c r="AG30" s="1" t="s">
        <v>173</v>
      </c>
      <c r="AI30" s="1" t="s">
        <v>172</v>
      </c>
    </row>
    <row r="31" spans="1:36" s="1" customFormat="1" x14ac:dyDescent="0.25">
      <c r="W31" s="86" t="s">
        <v>167</v>
      </c>
      <c r="X31" s="86"/>
      <c r="Y31" s="86"/>
      <c r="Z31" s="86"/>
      <c r="AA31" s="86"/>
      <c r="AB31" s="86"/>
      <c r="AC31" s="86"/>
      <c r="AI31" s="1">
        <f>((1091.7-835.6)/835.6)</f>
        <v>0.30648635710866445</v>
      </c>
    </row>
    <row r="32" spans="1:36" s="1" customFormat="1" x14ac:dyDescent="0.25">
      <c r="W32" s="87" t="s">
        <v>168</v>
      </c>
      <c r="X32" s="87"/>
      <c r="Y32" s="87"/>
      <c r="Z32" s="87"/>
      <c r="AA32" s="87"/>
      <c r="AB32" s="87"/>
      <c r="AC32" s="87"/>
      <c r="AG32" s="1" t="s">
        <v>173</v>
      </c>
      <c r="AI32" s="1">
        <f>AI31*100</f>
        <v>30.648635710866444</v>
      </c>
      <c r="AJ32" s="1" t="s">
        <v>174</v>
      </c>
    </row>
    <row r="33" spans="1:31" x14ac:dyDescent="0.25">
      <c r="A33" s="1"/>
      <c r="B33" s="1"/>
      <c r="C33" s="1"/>
      <c r="D33" s="1"/>
      <c r="E33" s="1" t="s">
        <v>0</v>
      </c>
      <c r="F33" s="1"/>
      <c r="G33" s="1" t="s">
        <v>63</v>
      </c>
      <c r="H33" s="1"/>
      <c r="I33" s="1"/>
      <c r="J33" s="1"/>
      <c r="K33" s="1"/>
      <c r="L33" s="1"/>
      <c r="M33" s="1"/>
      <c r="N33" s="1"/>
      <c r="O33" s="1"/>
      <c r="Y33" s="1"/>
      <c r="Z33" s="1"/>
      <c r="AA33" s="1"/>
      <c r="AC33" s="1"/>
      <c r="AD33" s="1"/>
    </row>
    <row r="34" spans="1:31" x14ac:dyDescent="0.25">
      <c r="A34" s="1"/>
      <c r="B34" s="1"/>
      <c r="C34" s="1"/>
      <c r="D34" s="1"/>
      <c r="E34" s="1" t="s">
        <v>1</v>
      </c>
      <c r="F34" s="1"/>
      <c r="G34" s="1" t="s">
        <v>2</v>
      </c>
      <c r="H34" s="1"/>
      <c r="I34" s="1"/>
      <c r="J34" s="1"/>
      <c r="K34" s="1"/>
      <c r="L34" s="1"/>
      <c r="M34" s="1"/>
      <c r="N34" s="1"/>
      <c r="O34" s="1"/>
      <c r="Y34" s="1"/>
      <c r="Z34" s="1"/>
      <c r="AA34" s="1"/>
      <c r="AC34" s="1"/>
      <c r="AD34" s="1"/>
    </row>
    <row r="35" spans="1:31" x14ac:dyDescent="0.25">
      <c r="A35" s="1"/>
      <c r="B35" s="1"/>
      <c r="C35" s="1"/>
      <c r="D35" s="1"/>
      <c r="E35" s="1" t="s">
        <v>3</v>
      </c>
      <c r="F35" s="1"/>
      <c r="G35" s="1" t="s">
        <v>64</v>
      </c>
      <c r="H35" s="1"/>
      <c r="I35" s="1"/>
      <c r="J35" s="1"/>
      <c r="K35" s="1"/>
      <c r="L35" s="1"/>
      <c r="M35" s="1"/>
      <c r="N35" s="1"/>
      <c r="O35" s="1"/>
      <c r="Y35" s="1"/>
      <c r="Z35" s="1"/>
      <c r="AA35" s="1"/>
      <c r="AC35" s="1"/>
      <c r="AD35" s="1"/>
    </row>
    <row r="36" spans="1:31" ht="18.75" x14ac:dyDescent="0.3">
      <c r="A36" s="1"/>
      <c r="B36" s="1"/>
      <c r="C36" s="1"/>
      <c r="D36" s="1"/>
      <c r="E36" s="1" t="s">
        <v>4</v>
      </c>
      <c r="F36" s="1"/>
      <c r="G36" s="1" t="s">
        <v>177</v>
      </c>
      <c r="H36" s="1"/>
      <c r="I36" s="1"/>
      <c r="J36" s="1"/>
      <c r="K36" s="1"/>
      <c r="L36" s="1"/>
      <c r="M36" s="1"/>
      <c r="N36" s="2">
        <v>2</v>
      </c>
      <c r="O36" s="1"/>
      <c r="Y36" s="1"/>
      <c r="Z36" s="1"/>
      <c r="AA36" s="1"/>
      <c r="AC36" s="1"/>
      <c r="AD36" s="1"/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Y37" s="1"/>
      <c r="Z37" s="1"/>
      <c r="AA37" s="1"/>
      <c r="AC37" s="1"/>
      <c r="AD37" s="1"/>
    </row>
    <row r="38" spans="1:31" ht="21.95" customHeight="1" x14ac:dyDescent="0.25">
      <c r="A38" s="94" t="s">
        <v>5</v>
      </c>
      <c r="B38" s="94" t="s">
        <v>6</v>
      </c>
      <c r="C38" s="96" t="s">
        <v>7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4" t="s">
        <v>8</v>
      </c>
      <c r="P38" s="18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</row>
    <row r="39" spans="1:31" ht="21.95" customHeight="1" x14ac:dyDescent="0.25">
      <c r="A39" s="95"/>
      <c r="B39" s="95"/>
      <c r="C39" s="15" t="s">
        <v>9</v>
      </c>
      <c r="D39" s="15" t="s">
        <v>10</v>
      </c>
      <c r="E39" s="15" t="s">
        <v>11</v>
      </c>
      <c r="F39" s="15" t="s">
        <v>12</v>
      </c>
      <c r="G39" s="15" t="s">
        <v>13</v>
      </c>
      <c r="H39" s="15" t="s">
        <v>14</v>
      </c>
      <c r="I39" s="15" t="s">
        <v>15</v>
      </c>
      <c r="J39" s="15" t="s">
        <v>16</v>
      </c>
      <c r="K39" s="15" t="s">
        <v>17</v>
      </c>
      <c r="L39" s="15" t="s">
        <v>18</v>
      </c>
      <c r="M39" s="15" t="s">
        <v>19</v>
      </c>
      <c r="N39" s="54" t="s">
        <v>20</v>
      </c>
      <c r="O39" s="95"/>
      <c r="P39" s="18"/>
      <c r="Q39" s="83"/>
      <c r="R39" s="83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83"/>
    </row>
    <row r="40" spans="1:31" ht="21.95" customHeight="1" x14ac:dyDescent="0.25">
      <c r="A40" s="12">
        <v>1</v>
      </c>
      <c r="B40" s="12">
        <v>2</v>
      </c>
      <c r="C40" s="12">
        <v>3</v>
      </c>
      <c r="D40" s="12">
        <v>4</v>
      </c>
      <c r="E40" s="12">
        <v>5</v>
      </c>
      <c r="F40" s="12">
        <v>6</v>
      </c>
      <c r="G40" s="12">
        <v>7</v>
      </c>
      <c r="H40" s="12">
        <v>8</v>
      </c>
      <c r="I40" s="12">
        <v>9</v>
      </c>
      <c r="J40" s="12">
        <v>10</v>
      </c>
      <c r="K40" s="12">
        <v>11</v>
      </c>
      <c r="L40" s="12">
        <v>12</v>
      </c>
      <c r="M40" s="12">
        <v>13</v>
      </c>
      <c r="N40" s="12">
        <v>14</v>
      </c>
      <c r="O40" s="12">
        <v>15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ht="21.95" customHeight="1" x14ac:dyDescent="0.25">
      <c r="A41" s="34" t="s">
        <v>21</v>
      </c>
      <c r="B41" s="4" t="s">
        <v>45</v>
      </c>
      <c r="C41" s="23">
        <f>[1]JANUARI!$J$14+[1]JANUARI!$K$14</f>
        <v>0</v>
      </c>
      <c r="D41" s="23">
        <f>[1]FEBRUARI!$J$14+[1]FEBRUARI!$K$14</f>
        <v>0</v>
      </c>
      <c r="E41" s="23">
        <f>[1]MARET!$J$14+[1]MARET!$K$14</f>
        <v>0</v>
      </c>
      <c r="F41" s="23">
        <f>[1]APRIL!$J$14+[1]APRIL!$K$14</f>
        <v>0</v>
      </c>
      <c r="G41" s="23">
        <f>[1]MEI!$J$14+[1]MEI!$K$14</f>
        <v>0</v>
      </c>
      <c r="H41" s="23">
        <f>[1]JUNI!$J$14+[1]JUNI!$K$14</f>
        <v>0</v>
      </c>
      <c r="I41" s="23">
        <f>[1]JULI!$J$14+[1]JULI!$K$14</f>
        <v>0</v>
      </c>
      <c r="J41" s="23">
        <f>[1]AGUSTUS!$J$14+[1]AGUSTUS!$K$14</f>
        <v>0</v>
      </c>
      <c r="K41" s="23">
        <f>[1]SEPTEMBER!$J$14+[1]SEPTEMBER!$K$14</f>
        <v>0</v>
      </c>
      <c r="L41" s="23">
        <f>[1]OKTOBER!$J$14+[1]OKTOBER!$K$14</f>
        <v>0</v>
      </c>
      <c r="M41" s="23">
        <f>[1]NOVEMBER!$J$14+[1]NOVEMBER!$K$14</f>
        <v>0</v>
      </c>
      <c r="N41" s="23">
        <f>[1]DESEMBER!$J$14+[1]DESEMBER!$K$14</f>
        <v>0</v>
      </c>
      <c r="O41" s="23">
        <f>SUM(C41:N41)</f>
        <v>0</v>
      </c>
      <c r="P41" s="17"/>
      <c r="Q41" s="51"/>
      <c r="R41" s="61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1:31" ht="21.95" customHeight="1" x14ac:dyDescent="0.25">
      <c r="A42" s="34" t="s">
        <v>23</v>
      </c>
      <c r="B42" s="4" t="s">
        <v>47</v>
      </c>
      <c r="C42" s="23">
        <f>[1]JANUARI!$J$104+[1]JANUARI!$K$104</f>
        <v>0</v>
      </c>
      <c r="D42" s="23">
        <f>[1]FEBRUARI!$J$104+[1]FEBRUARI!$K$104</f>
        <v>0</v>
      </c>
      <c r="E42" s="23">
        <f>[1]MARET!$J$104+[1]MARET!$K$104</f>
        <v>0</v>
      </c>
      <c r="F42" s="23">
        <f>[1]APRIL!$J$104+[1]APRIL!$K$104</f>
        <v>0</v>
      </c>
      <c r="G42" s="23">
        <f>[1]MEI!$J$104+[1]MEI!$K$104</f>
        <v>0</v>
      </c>
      <c r="H42" s="23">
        <f>[1]JUNI!$J$104+[1]JUNI!$K$104</f>
        <v>0</v>
      </c>
      <c r="I42" s="23">
        <f>[1]JULI!$J$104+[1]JULI!$K$104</f>
        <v>0</v>
      </c>
      <c r="J42" s="23">
        <f>[1]AGUSTUS!$J$104+[1]AGUSTUS!$K$104</f>
        <v>0</v>
      </c>
      <c r="K42" s="23">
        <f>[1]SEPTEMBER!$J$104+[1]SEPTEMBER!$K$104</f>
        <v>0</v>
      </c>
      <c r="L42" s="23">
        <f>[1]OKTOBER!$J$104+[1]OKTOBER!$K$104</f>
        <v>0</v>
      </c>
      <c r="M42" s="23">
        <f>[1]NOVEMBER!$J$104+[1]NOVEMBER!$K$104</f>
        <v>0</v>
      </c>
      <c r="N42" s="23">
        <f>[1]DESEMBER!$J$104+[1]DESEMBER!$K$104</f>
        <v>0</v>
      </c>
      <c r="O42" s="23">
        <f t="shared" ref="O42:O55" si="31">SUM(C42:N42)</f>
        <v>0</v>
      </c>
      <c r="P42" s="17"/>
      <c r="Q42" s="51"/>
      <c r="R42" s="61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</row>
    <row r="43" spans="1:31" ht="21.95" customHeight="1" x14ac:dyDescent="0.25">
      <c r="A43" s="34" t="s">
        <v>25</v>
      </c>
      <c r="B43" s="4" t="s">
        <v>22</v>
      </c>
      <c r="C43" s="23">
        <f>[1]JANUARI!$J$59+[1]JANUARI!$K$59</f>
        <v>0</v>
      </c>
      <c r="D43" s="23">
        <f>[1]FEBRUARI!$J$59+[1]FEBRUARI!$K$59</f>
        <v>0</v>
      </c>
      <c r="E43" s="23">
        <f>[1]MARET!$J$59+[1]MARET!$K$59</f>
        <v>0</v>
      </c>
      <c r="F43" s="23">
        <f>[1]APRIL!$J$59+[1]APRIL!$K$59</f>
        <v>0</v>
      </c>
      <c r="G43" s="23">
        <f>[1]MEI!$J$59+[1]MEI!$K$59</f>
        <v>0</v>
      </c>
      <c r="H43" s="23">
        <f>[1]JUNI!$J$59+[1]JUNI!$K$59</f>
        <v>0</v>
      </c>
      <c r="I43" s="23">
        <f>[1]JULI!$J$59+[1]JULI!$K$59</f>
        <v>0</v>
      </c>
      <c r="J43" s="23">
        <f>[1]AGUSTUS!$J$59+[1]AGUSTUS!$K$59</f>
        <v>0</v>
      </c>
      <c r="K43" s="23">
        <f>[1]SEPTEMBER!$J$59+[1]SEPTEMBER!$K$59</f>
        <v>0</v>
      </c>
      <c r="L43" s="23">
        <f>[1]OKTOBER!$J$59+[1]OKTOBER!$K$59</f>
        <v>0</v>
      </c>
      <c r="M43" s="23">
        <f>[1]NOVEMBER!$J$59+[1]NOVEMBER!$K$59</f>
        <v>0</v>
      </c>
      <c r="N43" s="23">
        <f>[1]DESEMBER!$J$59+[1]DESEMBER!$K$59</f>
        <v>0</v>
      </c>
      <c r="O43" s="23">
        <f t="shared" si="31"/>
        <v>0</v>
      </c>
      <c r="P43" s="17"/>
      <c r="Q43" s="51"/>
      <c r="R43" s="61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</row>
    <row r="44" spans="1:31" ht="21.95" customHeight="1" x14ac:dyDescent="0.25">
      <c r="A44" s="34" t="s">
        <v>27</v>
      </c>
      <c r="B44" s="4" t="s">
        <v>24</v>
      </c>
      <c r="C44" s="23">
        <f>[1]JANUARI!$J$419+[1]JANUARI!$K$419</f>
        <v>0</v>
      </c>
      <c r="D44" s="23">
        <f>[1]FEBRUARI!$J$419+[1]FEBRUARI!$K$419</f>
        <v>0</v>
      </c>
      <c r="E44" s="23">
        <f>[1]MARET!$J$419+[1]MARET!$K$419</f>
        <v>0</v>
      </c>
      <c r="F44" s="23">
        <f>[1]APRIL!$J$419+[1]APRIL!$K$419</f>
        <v>0</v>
      </c>
      <c r="G44" s="23">
        <f>[1]MEI!$J$419+[1]MEI!$K$419</f>
        <v>0</v>
      </c>
      <c r="H44" s="23">
        <f>[1]JUNI!$J$419+[1]JUNI!$K$419</f>
        <v>0</v>
      </c>
      <c r="I44" s="23">
        <f>[1]JULI!$J$419+[1]JULI!$K$419</f>
        <v>0</v>
      </c>
      <c r="J44" s="23">
        <f>[1]AGUSTUS!$J$419+[1]AGUSTUS!$K$419</f>
        <v>0</v>
      </c>
      <c r="K44" s="23">
        <f>[1]SEPTEMBER!$J$419+[1]SEPTEMBER!$K$419</f>
        <v>0</v>
      </c>
      <c r="L44" s="23">
        <f>[1]OKTOBER!$J$419+[1]OKTOBER!$K$419</f>
        <v>0</v>
      </c>
      <c r="M44" s="23">
        <f>[1]NOVEMBER!$J$419+[1]NOVEMBER!$K$419</f>
        <v>0</v>
      </c>
      <c r="N44" s="23">
        <f>[1]DESEMBER!$J$419+[1]DESEMBER!$K$419</f>
        <v>0</v>
      </c>
      <c r="O44" s="23">
        <f t="shared" si="31"/>
        <v>0</v>
      </c>
      <c r="P44" s="17"/>
      <c r="Q44" s="51"/>
      <c r="R44" s="61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1:31" ht="21.95" customHeight="1" x14ac:dyDescent="0.25">
      <c r="A45" s="34" t="s">
        <v>29</v>
      </c>
      <c r="B45" s="4" t="s">
        <v>28</v>
      </c>
      <c r="C45" s="23">
        <f>[1]JANUARI!$J$509+[1]JANUARI!$K$509</f>
        <v>0</v>
      </c>
      <c r="D45" s="23">
        <f>[1]FEBRUARI!$J$509+[1]FEBRUARI!$K$509</f>
        <v>0</v>
      </c>
      <c r="E45" s="23">
        <f>[1]MARET!$J$509+[1]MARET!$K$509</f>
        <v>0</v>
      </c>
      <c r="F45" s="23">
        <f>[1]APRIL!$J$509+[1]APRIL!$K$509</f>
        <v>0</v>
      </c>
      <c r="G45" s="23">
        <f>[1]MEI!$J$509+[1]MEI!$K$509</f>
        <v>0</v>
      </c>
      <c r="H45" s="23">
        <f>[1]JUNI!$J$509+[1]JUNI!$K$509</f>
        <v>0</v>
      </c>
      <c r="I45" s="23">
        <f>[1]JULI!$J$509+[1]JULI!$K$509</f>
        <v>0</v>
      </c>
      <c r="J45" s="23">
        <f>[1]AGUSTUS!$J$509+[1]AGUSTUS!$K$509</f>
        <v>0</v>
      </c>
      <c r="K45" s="23">
        <f>[1]SEPTEMBER!$J$509+[1]SEPTEMBER!$K$509</f>
        <v>0</v>
      </c>
      <c r="L45" s="23">
        <f>[1]OKTOBER!$J$509+[1]OKTOBER!$K$509</f>
        <v>0</v>
      </c>
      <c r="M45" s="23">
        <f>[1]NOVEMBER!$J$509+[1]NOVEMBER!$K$509</f>
        <v>0</v>
      </c>
      <c r="N45" s="23">
        <f>[1]DESEMBER!$J$509+[1]DESEMBER!$K$509</f>
        <v>0</v>
      </c>
      <c r="O45" s="23">
        <f t="shared" si="31"/>
        <v>0</v>
      </c>
      <c r="P45" s="17"/>
      <c r="Q45" s="51"/>
      <c r="R45" s="61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1:31" ht="21.95" customHeight="1" x14ac:dyDescent="0.25">
      <c r="A46" s="34" t="s">
        <v>31</v>
      </c>
      <c r="B46" s="4" t="s">
        <v>30</v>
      </c>
      <c r="C46" s="23">
        <f>[1]JANUARI!$J$329+[1]JANUARI!$K$329</f>
        <v>0</v>
      </c>
      <c r="D46" s="23">
        <f>[1]FEBRUARI!$J$329+[1]FEBRUARI!$K$329</f>
        <v>0</v>
      </c>
      <c r="E46" s="23">
        <f>[1]MARET!$J$329+[1]MARET!$K$329</f>
        <v>0</v>
      </c>
      <c r="F46" s="23">
        <f>[1]APRIL!$J$329+[1]APRIL!$K$329</f>
        <v>0</v>
      </c>
      <c r="G46" s="23">
        <f>[1]MEI!$J$329+[1]MEI!$K$329</f>
        <v>0</v>
      </c>
      <c r="H46" s="23">
        <f>[1]JUNI!$J$329+[1]JUNI!$K$329</f>
        <v>0</v>
      </c>
      <c r="I46" s="23">
        <f>[1]JULI!$J$329+[1]JULI!$K$329</f>
        <v>0</v>
      </c>
      <c r="J46" s="23">
        <f>[1]AGUSTUS!$J$329+[1]AGUSTUS!$K$329</f>
        <v>0</v>
      </c>
      <c r="K46" s="23">
        <f>[1]SEPTEMBER!$J$329+[1]SEPTEMBER!$K$329</f>
        <v>0</v>
      </c>
      <c r="L46" s="23">
        <f>[1]OKTOBER!$J$329+[1]OKTOBER!$K$329</f>
        <v>0</v>
      </c>
      <c r="M46" s="23">
        <f>[1]NOVEMBER!$J$329+[1]NOVEMBER!$K$329</f>
        <v>0</v>
      </c>
      <c r="N46" s="23">
        <f>[1]DESEMBER!$J$329+[1]DESEMBER!$K$329</f>
        <v>0</v>
      </c>
      <c r="O46" s="23">
        <f t="shared" si="31"/>
        <v>0</v>
      </c>
      <c r="P46" s="17"/>
      <c r="Q46" s="51"/>
      <c r="R46" s="61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1:31" ht="21.95" customHeight="1" x14ac:dyDescent="0.25">
      <c r="A47" s="34" t="s">
        <v>33</v>
      </c>
      <c r="B47" s="4" t="s">
        <v>37</v>
      </c>
      <c r="C47" s="23">
        <f>[1]JANUARI!$J$149+[1]JANUARI!$K$149</f>
        <v>6</v>
      </c>
      <c r="D47" s="23">
        <f>[1]FEBRUARI!$J$149+[1]FEBRUARI!$K$149</f>
        <v>0</v>
      </c>
      <c r="E47" s="23">
        <f>[1]MARET!$J$149+[1]MARET!$K$149</f>
        <v>0</v>
      </c>
      <c r="F47" s="23">
        <f>[1]APRIL!$J$149+[1]APRIL!$K$149</f>
        <v>3</v>
      </c>
      <c r="G47" s="23">
        <f>[1]MEI!$J$149+[1]MEI!$K$149</f>
        <v>3</v>
      </c>
      <c r="H47" s="23">
        <f>[1]JUNI!$J$149+[1]JUNI!$K$149</f>
        <v>0</v>
      </c>
      <c r="I47" s="23">
        <f>[1]JULI!$J$149+[1]JULI!$K$149</f>
        <v>3</v>
      </c>
      <c r="J47" s="23">
        <f>[1]AGUSTUS!$J$149+[1]AGUSTUS!$K$149</f>
        <v>0</v>
      </c>
      <c r="K47" s="23">
        <f>[1]SEPTEMBER!$J$149+[1]SEPTEMBER!$K$149</f>
        <v>0</v>
      </c>
      <c r="L47" s="23">
        <f>[1]OKTOBER!$J$149+[1]OKTOBER!$K$149</f>
        <v>0</v>
      </c>
      <c r="M47" s="23">
        <f>[1]NOVEMBER!$J$149+[1]NOVEMBER!$K$149</f>
        <v>0</v>
      </c>
      <c r="N47" s="23">
        <f>[1]DESEMBER!$J$149+[1]DESEMBER!$K$149</f>
        <v>3</v>
      </c>
      <c r="O47" s="23">
        <f t="shared" si="31"/>
        <v>18</v>
      </c>
      <c r="P47" s="17"/>
      <c r="Q47" s="51"/>
      <c r="R47" s="61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</row>
    <row r="48" spans="1:31" ht="21.95" customHeight="1" x14ac:dyDescent="0.25">
      <c r="A48" s="34" t="s">
        <v>34</v>
      </c>
      <c r="B48" s="4" t="s">
        <v>41</v>
      </c>
      <c r="C48" s="23">
        <f>[1]JANUARI!$J$644+[1]JANUARI!$K$644</f>
        <v>0</v>
      </c>
      <c r="D48" s="23">
        <f>[1]FEBRUARI!$J$644+[1]FEBRUARI!$K$644</f>
        <v>0</v>
      </c>
      <c r="E48" s="23">
        <f>[1]MARET!$J$644+[1]MARET!$K$644</f>
        <v>0</v>
      </c>
      <c r="F48" s="23">
        <f>[1]APRIL!$J$644+[1]APRIL!$K$644</f>
        <v>0</v>
      </c>
      <c r="G48" s="23">
        <f>[1]MEI!$J$644+[1]MEI!$K$644</f>
        <v>0</v>
      </c>
      <c r="H48" s="23">
        <f>[1]JUNI!$J$644+[1]JUNI!$K$644</f>
        <v>0</v>
      </c>
      <c r="I48" s="23">
        <f>[1]JULI!$J$644+[1]JULI!$K$644</f>
        <v>0</v>
      </c>
      <c r="J48" s="23">
        <f>[1]AGUSTUS!$J$644+[1]AGUSTUS!$K$644</f>
        <v>0</v>
      </c>
      <c r="K48" s="23">
        <f>[1]SEPTEMBER!$J$644+[1]SEPTEMBER!$K$644</f>
        <v>0</v>
      </c>
      <c r="L48" s="23">
        <f>[1]OKTOBER!$J$644+[1]OKTOBER!$K$644</f>
        <v>0</v>
      </c>
      <c r="M48" s="23">
        <f>[1]NOVEMBER!$J$644+[1]NOVEMBER!$K$644</f>
        <v>0</v>
      </c>
      <c r="N48" s="23">
        <f>[1]DESEMBER!$J$644+[1]DESEMBER!$K$644</f>
        <v>0</v>
      </c>
      <c r="O48" s="23">
        <f t="shared" si="31"/>
        <v>0</v>
      </c>
      <c r="P48" s="17"/>
      <c r="Q48" s="51"/>
      <c r="R48" s="61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</row>
    <row r="49" spans="1:31" ht="21.95" customHeight="1" x14ac:dyDescent="0.25">
      <c r="A49" s="34" t="s">
        <v>36</v>
      </c>
      <c r="B49" s="4" t="s">
        <v>43</v>
      </c>
      <c r="C49" s="23">
        <f>[1]JANUARI!$J$599+[1]JANUARI!$K$599</f>
        <v>0</v>
      </c>
      <c r="D49" s="23">
        <f>[1]FEBRUARI!$J$599+[1]FEBRUARI!$K$599</f>
        <v>0</v>
      </c>
      <c r="E49" s="23">
        <f>[1]MARET!$J$599+[1]MARET!$K$599</f>
        <v>0</v>
      </c>
      <c r="F49" s="23">
        <f>[1]APRIL!$J$599+[1]APRIL!$K$599</f>
        <v>0</v>
      </c>
      <c r="G49" s="23">
        <f>[1]MEI!$J$599+[1]MEI!$K$599</f>
        <v>0</v>
      </c>
      <c r="H49" s="23">
        <f>[1]JUNI!$J$599+[1]JUNI!$K$599</f>
        <v>0</v>
      </c>
      <c r="I49" s="23">
        <f>[1]JULI!$J$599+[1]JULI!$K$599</f>
        <v>0</v>
      </c>
      <c r="J49" s="23">
        <f>[1]AGUSTUS!$J$599+[1]AGUSTUS!$K$599</f>
        <v>0</v>
      </c>
      <c r="K49" s="23">
        <f>[1]SEPTEMBER!$J$599+[1]SEPTEMBER!$K$599</f>
        <v>0</v>
      </c>
      <c r="L49" s="23">
        <f>[1]OKTOBER!$J$599+[1]OKTOBER!$K$599</f>
        <v>0</v>
      </c>
      <c r="M49" s="23">
        <f>[1]NOVEMBER!$J$599+[1]NOVEMBER!$K$599</f>
        <v>0</v>
      </c>
      <c r="N49" s="23">
        <f>[1]DESEMBER!$J$599+[1]DESEMBER!$K$599</f>
        <v>0</v>
      </c>
      <c r="O49" s="23">
        <f t="shared" si="31"/>
        <v>0</v>
      </c>
      <c r="P49" s="17"/>
      <c r="Q49" s="51"/>
      <c r="R49" s="61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</row>
    <row r="50" spans="1:31" ht="21.95" customHeight="1" x14ac:dyDescent="0.25">
      <c r="A50" s="34" t="s">
        <v>38</v>
      </c>
      <c r="B50" s="4" t="s">
        <v>39</v>
      </c>
      <c r="C50" s="23">
        <f>[1]JANUARI!$J$194+[1]JANUARI!$K$194</f>
        <v>0</v>
      </c>
      <c r="D50" s="23">
        <f>[1]FEBRUARI!$J$194+[1]FEBRUARI!$K$194</f>
        <v>0</v>
      </c>
      <c r="E50" s="23">
        <f>[1]MARET!$J$194+[1]MARET!$K$194</f>
        <v>0</v>
      </c>
      <c r="F50" s="23">
        <f>[1]APRIL!$J$194+[1]APRIL!$K$194</f>
        <v>0</v>
      </c>
      <c r="G50" s="23">
        <f>[1]MEI!$J$194+[1]MEI!$K$194</f>
        <v>0</v>
      </c>
      <c r="H50" s="23">
        <f>[1]JUNI!$J$194+[1]JUNI!$K$194</f>
        <v>0</v>
      </c>
      <c r="I50" s="23">
        <f>[1]JULI!$J$194+[1]JULI!$K$194</f>
        <v>0</v>
      </c>
      <c r="J50" s="23">
        <f>[1]AGUSTUS!$J$194+[1]AGUSTUS!$K$194</f>
        <v>0</v>
      </c>
      <c r="K50" s="23">
        <f>[1]SEPTEMBER!$J$194+[1]SEPTEMBER!$K$194</f>
        <v>0</v>
      </c>
      <c r="L50" s="23">
        <f>[1]OKTOBER!$J$194+[1]OKTOBER!$K$194</f>
        <v>0</v>
      </c>
      <c r="M50" s="23">
        <f>[1]NOVEMBER!$J$194+[1]NOVEMBER!$K$194</f>
        <v>0</v>
      </c>
      <c r="N50" s="23">
        <f>[1]DESEMBER!$J$194+[1]DESEMBER!$K$194</f>
        <v>0</v>
      </c>
      <c r="O50" s="23">
        <f t="shared" si="31"/>
        <v>0</v>
      </c>
      <c r="P50" s="17"/>
      <c r="Q50" s="51"/>
      <c r="R50" s="61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</row>
    <row r="51" spans="1:31" ht="21.95" customHeight="1" x14ac:dyDescent="0.25">
      <c r="A51" s="34" t="s">
        <v>40</v>
      </c>
      <c r="B51" s="4" t="s">
        <v>35</v>
      </c>
      <c r="C51" s="23">
        <f>[1]JANUARI!$J$239+[1]JANUARI!$K$239</f>
        <v>7</v>
      </c>
      <c r="D51" s="23">
        <f>[1]FEBRUARI!$J$239+[1]FEBRUARI!$K$239</f>
        <v>3</v>
      </c>
      <c r="E51" s="23">
        <f>[1]MARET!$J$239+[1]MARET!$K$239</f>
        <v>3</v>
      </c>
      <c r="F51" s="23">
        <f>[1]APRIL!$J$239+[1]APRIL!$K$239</f>
        <v>2</v>
      </c>
      <c r="G51" s="23">
        <f>[1]MEI!$J$239+[1]MEI!$K$239</f>
        <v>2</v>
      </c>
      <c r="H51" s="23">
        <f>[1]JUNI!$J$239+[1]JUNI!$K$239</f>
        <v>6</v>
      </c>
      <c r="I51" s="23">
        <f>[1]JULI!$J$239+[1]JULI!$K$239</f>
        <v>0</v>
      </c>
      <c r="J51" s="23">
        <f>[1]AGUSTUS!$J$239+[1]AGUSTUS!$K$239</f>
        <v>3</v>
      </c>
      <c r="K51" s="23">
        <f>[1]SEPTEMBER!$J$239+[1]SEPTEMBER!$K$239</f>
        <v>3</v>
      </c>
      <c r="L51" s="23">
        <f>[1]OKTOBER!$J$239+[1]OKTOBER!$K$239</f>
        <v>3</v>
      </c>
      <c r="M51" s="23">
        <f>[1]NOVEMBER!$J$239+[1]NOVEMBER!$K$239</f>
        <v>5</v>
      </c>
      <c r="N51" s="23">
        <f>[1]DESEMBER!$J$239+[1]DESEMBER!$K$239</f>
        <v>3.5</v>
      </c>
      <c r="O51" s="23">
        <f t="shared" si="31"/>
        <v>40.5</v>
      </c>
      <c r="P51" s="17"/>
      <c r="Q51" s="51"/>
      <c r="R51" s="61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1:31" ht="21.95" customHeight="1" x14ac:dyDescent="0.25">
      <c r="A52" s="34" t="s">
        <v>42</v>
      </c>
      <c r="B52" s="4" t="s">
        <v>32</v>
      </c>
      <c r="C52" s="23">
        <f>[1]JANUARI!$J$554+[1]JANUARI!$K$554</f>
        <v>6</v>
      </c>
      <c r="D52" s="23">
        <f>[1]FEBRUARI!$J$554+[1]FEBRUARI!$K$554</f>
        <v>12</v>
      </c>
      <c r="E52" s="23">
        <f>[1]MARET!$J$554+[1]MARET!$K$554</f>
        <v>0</v>
      </c>
      <c r="F52" s="23">
        <f>[1]APRIL!$J$554+[1]APRIL!$K$554</f>
        <v>6</v>
      </c>
      <c r="G52" s="23">
        <f>[1]MEI!$J$554+[1]MEI!$K$554</f>
        <v>3</v>
      </c>
      <c r="H52" s="23">
        <f>[1]JUNI!$J$554+[1]JUNI!$K$554</f>
        <v>3</v>
      </c>
      <c r="I52" s="23">
        <f>[1]JULI!$J$554+[1]JULI!$K$554</f>
        <v>0</v>
      </c>
      <c r="J52" s="23">
        <f>[1]AGUSTUS!$J$554+[1]AGUSTUS!$K$554</f>
        <v>0</v>
      </c>
      <c r="K52" s="23">
        <f>[1]SEPTEMBER!$J$554+[1]SEPTEMBER!$K$554</f>
        <v>0</v>
      </c>
      <c r="L52" s="23">
        <f>[1]OKTOBER!$J$554+[1]OKTOBER!$K$554</f>
        <v>0</v>
      </c>
      <c r="M52" s="23">
        <f>[1]NOVEMBER!$J$554+[1]NOVEMBER!$K$554</f>
        <v>0</v>
      </c>
      <c r="N52" s="23">
        <f>[1]DESEMBER!$J$554+[1]DESEMBER!$K$554</f>
        <v>0</v>
      </c>
      <c r="O52" s="23">
        <f t="shared" si="31"/>
        <v>30</v>
      </c>
      <c r="P52" s="17"/>
      <c r="Q52" s="51"/>
      <c r="R52" s="61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</row>
    <row r="53" spans="1:31" ht="21.95" customHeight="1" x14ac:dyDescent="0.25">
      <c r="A53" s="34" t="s">
        <v>44</v>
      </c>
      <c r="B53" s="4" t="s">
        <v>26</v>
      </c>
      <c r="C53" s="23">
        <f>[1]JANUARI!$J$464+[1]JANUARI!$K$464</f>
        <v>0</v>
      </c>
      <c r="D53" s="23">
        <f>[1]FEBRUARI!$J$464+[1]FEBRUARI!$K$464</f>
        <v>0</v>
      </c>
      <c r="E53" s="23">
        <f>[1]MARET!$J$464+[1]MARET!$K$464</f>
        <v>0</v>
      </c>
      <c r="F53" s="23">
        <f>[1]APRIL!$J$464+[1]APRIL!$K$464</f>
        <v>0</v>
      </c>
      <c r="G53" s="23">
        <f>[1]MEI!$J$464+[1]MEI!$K$464</f>
        <v>0</v>
      </c>
      <c r="H53" s="23">
        <f>[1]JUNI!$J$464+[1]JUNI!$K$464</f>
        <v>0</v>
      </c>
      <c r="I53" s="23">
        <f>[1]JULI!$J$464+[1]JULI!$K$464</f>
        <v>0</v>
      </c>
      <c r="J53" s="23">
        <f>[1]AGUSTUS!$J$464+[1]AGUSTUS!$K$464</f>
        <v>0</v>
      </c>
      <c r="K53" s="23">
        <f>[1]SEPTEMBER!$J$464+[1]SEPTEMBER!$K$464</f>
        <v>0</v>
      </c>
      <c r="L53" s="23">
        <f>[1]OKTOBER!$J$464+[1]OKTOBER!$K$464</f>
        <v>0</v>
      </c>
      <c r="M53" s="23">
        <f>[1]NOVEMBER!$J$464+[1]NOVEMBER!$K$464</f>
        <v>0</v>
      </c>
      <c r="N53" s="23">
        <f>[1]DESEMBER!$J$464+[1]DESEMBER!$K$464</f>
        <v>0</v>
      </c>
      <c r="O53" s="23">
        <f t="shared" si="31"/>
        <v>0</v>
      </c>
      <c r="P53" s="17"/>
      <c r="Q53" s="51"/>
      <c r="R53" s="61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</row>
    <row r="54" spans="1:31" ht="21.95" customHeight="1" x14ac:dyDescent="0.25">
      <c r="A54" s="34" t="s">
        <v>46</v>
      </c>
      <c r="B54" s="4" t="s">
        <v>51</v>
      </c>
      <c r="C54" s="23">
        <f>[1]JANUARI!$J$374+[1]JANUARI!$K$374</f>
        <v>9</v>
      </c>
      <c r="D54" s="23">
        <f>[1]FEBRUARI!$J$374+[1]FEBRUARI!$K$374</f>
        <v>15</v>
      </c>
      <c r="E54" s="23">
        <f>[1]MARET!$J$374+[1]MARET!$K$374</f>
        <v>0</v>
      </c>
      <c r="F54" s="23">
        <f>[1]APRIL!$J$374+[1]APRIL!$K$374</f>
        <v>3</v>
      </c>
      <c r="G54" s="23">
        <f>[1]MEI!$J$374+[1]MEI!$K$374</f>
        <v>15</v>
      </c>
      <c r="H54" s="23">
        <f>[1]JUNI!$J$374+[1]JUNI!$K$374</f>
        <v>12</v>
      </c>
      <c r="I54" s="23">
        <f>[1]JULI!$J$374+[1]JULI!$K$374</f>
        <v>12</v>
      </c>
      <c r="J54" s="23">
        <f>[1]AGUSTUS!$J$374+[1]AGUSTUS!$K$374</f>
        <v>6</v>
      </c>
      <c r="K54" s="23">
        <f>[1]SEPTEMBER!$J$374+[1]SEPTEMBER!$K$374</f>
        <v>9</v>
      </c>
      <c r="L54" s="23">
        <f>[1]OKTOBER!$J$374+[1]OKTOBER!$K$374</f>
        <v>12</v>
      </c>
      <c r="M54" s="23">
        <f>[1]NOVEMBER!$J$374+[1]NOVEMBER!$K$374</f>
        <v>3</v>
      </c>
      <c r="N54" s="23">
        <f>[1]DESEMBER!$J$374+[1]DESEMBER!$K$374</f>
        <v>6</v>
      </c>
      <c r="O54" s="23">
        <f t="shared" si="31"/>
        <v>102</v>
      </c>
      <c r="P54" s="17"/>
      <c r="Q54" s="51"/>
      <c r="R54" s="61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1:31" ht="21.95" customHeight="1" x14ac:dyDescent="0.25">
      <c r="A55" s="34" t="s">
        <v>48</v>
      </c>
      <c r="B55" s="4" t="s">
        <v>49</v>
      </c>
      <c r="C55" s="23">
        <f>[1]JANUARI!$J$284+[1]JANUARI!$K$284</f>
        <v>0</v>
      </c>
      <c r="D55" s="23">
        <f>[1]FEBRUARI!$J$284+[1]FEBRUARI!$K$284</f>
        <v>0</v>
      </c>
      <c r="E55" s="23">
        <f>[1]MARET!$J$284+[1]MARET!$K$284</f>
        <v>0</v>
      </c>
      <c r="F55" s="23">
        <f>[1]APRIL!$J$284+[1]APRIL!$K$284</f>
        <v>0</v>
      </c>
      <c r="G55" s="23">
        <f>[1]MEI!$J$284+[1]MEI!$K$284</f>
        <v>0</v>
      </c>
      <c r="H55" s="23">
        <f>[1]JUNI!$J$284+[1]JUNI!$K$284</f>
        <v>0</v>
      </c>
      <c r="I55" s="23">
        <f>[1]JULI!$J$284+[1]JULI!$K$284</f>
        <v>0</v>
      </c>
      <c r="J55" s="23">
        <f>[1]AGUSTUS!$J$284+[1]AGUSTUS!$K$284</f>
        <v>0</v>
      </c>
      <c r="K55" s="23">
        <f>[1]SEPTEMBER!$J$284+[1]SEPTEMBER!$K$284</f>
        <v>0</v>
      </c>
      <c r="L55" s="23">
        <f>[1]OKTOBER!$J$284+[1]OKTOBER!$K$284</f>
        <v>0</v>
      </c>
      <c r="M55" s="23">
        <f>[1]NOVEMBER!$J$284+[1]NOVEMBER!$K$284</f>
        <v>0</v>
      </c>
      <c r="N55" s="23">
        <f>[1]DESEMBER!$J$284+[1]DESEMBER!$K$284</f>
        <v>0</v>
      </c>
      <c r="O55" s="23">
        <f t="shared" si="31"/>
        <v>0</v>
      </c>
      <c r="P55" s="17"/>
      <c r="Q55" s="51"/>
      <c r="R55" s="61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1:31" ht="21.95" customHeight="1" x14ac:dyDescent="0.25">
      <c r="A56" s="98" t="s">
        <v>50</v>
      </c>
      <c r="B56" s="98"/>
      <c r="C56" s="26">
        <f>SUM(C41:C55)</f>
        <v>28</v>
      </c>
      <c r="D56" s="26">
        <f>SUM(D41:D55)</f>
        <v>30</v>
      </c>
      <c r="E56" s="26">
        <f t="shared" ref="E56" si="32">SUM(E41:E55)</f>
        <v>3</v>
      </c>
      <c r="F56" s="26">
        <f>SUM(F41:F55)</f>
        <v>14</v>
      </c>
      <c r="G56" s="26">
        <f>SUM(G41:G55)</f>
        <v>23</v>
      </c>
      <c r="H56" s="26">
        <f>SUM(H41:H55)</f>
        <v>21</v>
      </c>
      <c r="I56" s="26">
        <f t="shared" ref="I56:N56" si="33">SUM(I41:I55)</f>
        <v>15</v>
      </c>
      <c r="J56" s="26">
        <f t="shared" si="33"/>
        <v>9</v>
      </c>
      <c r="K56" s="26">
        <f t="shared" si="33"/>
        <v>12</v>
      </c>
      <c r="L56" s="26">
        <f t="shared" si="33"/>
        <v>15</v>
      </c>
      <c r="M56" s="26">
        <f t="shared" si="33"/>
        <v>8</v>
      </c>
      <c r="N56" s="26">
        <f t="shared" si="33"/>
        <v>12.5</v>
      </c>
      <c r="O56" s="26">
        <f>SUM(O41:O55)</f>
        <v>190.5</v>
      </c>
      <c r="P56" s="20"/>
      <c r="Q56" s="82"/>
      <c r="R56" s="8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1:3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1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x14ac:dyDescent="0.25">
      <c r="A58" s="1"/>
      <c r="B58" s="1"/>
      <c r="C58" s="1"/>
      <c r="D58" s="1"/>
      <c r="E58" s="1" t="s">
        <v>0</v>
      </c>
      <c r="F58" s="1"/>
      <c r="G58" s="1" t="s">
        <v>63</v>
      </c>
      <c r="H58" s="1"/>
      <c r="I58" s="1"/>
      <c r="J58" s="1"/>
      <c r="K58" s="1"/>
      <c r="L58" s="1"/>
      <c r="M58" s="1"/>
      <c r="N58" s="1"/>
      <c r="O58" s="1"/>
      <c r="P58" s="21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x14ac:dyDescent="0.25">
      <c r="A59" s="1"/>
      <c r="B59" s="1"/>
      <c r="C59" s="1"/>
      <c r="D59" s="1"/>
      <c r="E59" s="1" t="s">
        <v>1</v>
      </c>
      <c r="F59" s="1"/>
      <c r="G59" s="1" t="s">
        <v>2</v>
      </c>
      <c r="H59" s="1"/>
      <c r="I59" s="1"/>
      <c r="J59" s="1"/>
      <c r="K59" s="1"/>
      <c r="L59" s="1"/>
      <c r="M59" s="1"/>
      <c r="N59" s="1"/>
      <c r="O59" s="1"/>
      <c r="P59" s="21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x14ac:dyDescent="0.25">
      <c r="A60" s="1"/>
      <c r="B60" s="1"/>
      <c r="C60" s="1"/>
      <c r="D60" s="1"/>
      <c r="E60" s="1" t="s">
        <v>3</v>
      </c>
      <c r="F60" s="1"/>
      <c r="G60" s="1" t="s">
        <v>112</v>
      </c>
      <c r="H60" s="1"/>
      <c r="I60" s="1"/>
      <c r="J60" s="1"/>
      <c r="K60" s="1"/>
      <c r="L60" s="1"/>
      <c r="M60" s="1"/>
      <c r="N60" s="1"/>
      <c r="O60" s="1"/>
      <c r="P60" s="21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8.75" x14ac:dyDescent="0.3">
      <c r="A61" s="1"/>
      <c r="B61" s="1"/>
      <c r="C61" s="1"/>
      <c r="D61" s="1"/>
      <c r="E61" s="1" t="s">
        <v>4</v>
      </c>
      <c r="F61" s="1"/>
      <c r="G61" s="1" t="str">
        <f>G36</f>
        <v>: 2023</v>
      </c>
      <c r="H61" s="1"/>
      <c r="I61" s="1"/>
      <c r="J61" s="1"/>
      <c r="K61" s="1"/>
      <c r="L61" s="1"/>
      <c r="M61" s="1"/>
      <c r="N61" s="2">
        <v>3</v>
      </c>
      <c r="O61" s="1"/>
      <c r="P61" s="21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3"/>
      <c r="AE61" s="60"/>
    </row>
    <row r="62" spans="1:3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1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21.95" customHeight="1" x14ac:dyDescent="0.25">
      <c r="A63" s="94" t="s">
        <v>5</v>
      </c>
      <c r="B63" s="94" t="s">
        <v>6</v>
      </c>
      <c r="C63" s="96" t="s">
        <v>7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4" t="s">
        <v>8</v>
      </c>
      <c r="P63" s="18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</row>
    <row r="64" spans="1:31" ht="21.95" customHeight="1" x14ac:dyDescent="0.25">
      <c r="A64" s="95"/>
      <c r="B64" s="95"/>
      <c r="C64" s="15" t="s">
        <v>9</v>
      </c>
      <c r="D64" s="15" t="s">
        <v>10</v>
      </c>
      <c r="E64" s="15" t="s">
        <v>11</v>
      </c>
      <c r="F64" s="15" t="s">
        <v>12</v>
      </c>
      <c r="G64" s="15" t="s">
        <v>13</v>
      </c>
      <c r="H64" s="15" t="s">
        <v>14</v>
      </c>
      <c r="I64" s="15" t="s">
        <v>15</v>
      </c>
      <c r="J64" s="15" t="s">
        <v>16</v>
      </c>
      <c r="K64" s="15" t="s">
        <v>17</v>
      </c>
      <c r="L64" s="15" t="s">
        <v>18</v>
      </c>
      <c r="M64" s="15" t="s">
        <v>19</v>
      </c>
      <c r="N64" s="54" t="s">
        <v>20</v>
      </c>
      <c r="O64" s="95"/>
      <c r="P64" s="18"/>
      <c r="Q64" s="83"/>
      <c r="R64" s="83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83"/>
    </row>
    <row r="65" spans="1:31" ht="21.95" customHeight="1" x14ac:dyDescent="0.25">
      <c r="A65" s="12">
        <v>1</v>
      </c>
      <c r="B65" s="12">
        <v>2</v>
      </c>
      <c r="C65" s="12">
        <v>3</v>
      </c>
      <c r="D65" s="12">
        <v>4</v>
      </c>
      <c r="E65" s="12">
        <v>5</v>
      </c>
      <c r="F65" s="12">
        <v>6</v>
      </c>
      <c r="G65" s="12">
        <v>7</v>
      </c>
      <c r="H65" s="12">
        <v>8</v>
      </c>
      <c r="I65" s="12">
        <v>9</v>
      </c>
      <c r="J65" s="12">
        <v>10</v>
      </c>
      <c r="K65" s="12">
        <v>11</v>
      </c>
      <c r="L65" s="12">
        <v>12</v>
      </c>
      <c r="M65" s="12">
        <v>13</v>
      </c>
      <c r="N65" s="12">
        <v>14</v>
      </c>
      <c r="O65" s="12">
        <v>15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ht="21.95" customHeight="1" x14ac:dyDescent="0.25">
      <c r="A66" s="34" t="s">
        <v>21</v>
      </c>
      <c r="B66" s="4" t="s">
        <v>45</v>
      </c>
      <c r="C66" s="23">
        <f>[1]JANUARI!$J$15+[1]JANUARI!$K$15</f>
        <v>0</v>
      </c>
      <c r="D66" s="23">
        <f>[1]FEBRUARI!$J$15+[1]FEBRUARI!$K$15</f>
        <v>0</v>
      </c>
      <c r="E66" s="23">
        <f>[1]MARET!$J$15+[1]MARET!$K$15</f>
        <v>0</v>
      </c>
      <c r="F66" s="23">
        <f>[1]APRIL!$J$15+[1]APRIL!$K$15</f>
        <v>0</v>
      </c>
      <c r="G66" s="23">
        <f>[1]MEI!$J$15+[1]MEI!$K$15</f>
        <v>0</v>
      </c>
      <c r="H66" s="23">
        <f>[1]JUNI!$J$15+[1]JUNI!$K$15</f>
        <v>0</v>
      </c>
      <c r="I66" s="23">
        <f>[1]JULI!$J$15+[1]JULI!$K$15</f>
        <v>0</v>
      </c>
      <c r="J66" s="23">
        <f>[1]AGUSTUS!$J$15+[1]AGUSTUS!$K$15</f>
        <v>0</v>
      </c>
      <c r="K66" s="23">
        <f>[1]SEPTEMBER!$J$15+[1]SEPTEMBER!$K$15</f>
        <v>0</v>
      </c>
      <c r="L66" s="23">
        <f>[1]OKTOBER!$J$15+[1]OKTOBER!$K$15</f>
        <v>0</v>
      </c>
      <c r="M66" s="23">
        <f>[1]NOVEMBER!$J$15+[1]NOVEMBER!$K$15</f>
        <v>0</v>
      </c>
      <c r="N66" s="23">
        <f>[1]DESEMBER!$J$15+[1]DESEMBER!$K$15</f>
        <v>0</v>
      </c>
      <c r="O66" s="23">
        <f t="shared" ref="O66:O81" si="34">SUM(C66:N66)</f>
        <v>0</v>
      </c>
      <c r="P66" s="20"/>
      <c r="Q66" s="51"/>
      <c r="R66" s="61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1:31" ht="21.95" customHeight="1" x14ac:dyDescent="0.25">
      <c r="A67" s="34" t="s">
        <v>23</v>
      </c>
      <c r="B67" s="4" t="s">
        <v>47</v>
      </c>
      <c r="C67" s="23">
        <f>[1]JANUARI!$J$105+[1]JANUARI!$K$105</f>
        <v>0</v>
      </c>
      <c r="D67" s="23">
        <f>[1]FEBRUARI!$J$105+[1]FEBRUARI!$K$105</f>
        <v>0</v>
      </c>
      <c r="E67" s="23">
        <f>[1]MARET!$J$105+[1]MARET!$K$105</f>
        <v>0</v>
      </c>
      <c r="F67" s="23">
        <f>[1]APRIL!$J$105+[1]APRIL!$K$105</f>
        <v>0</v>
      </c>
      <c r="G67" s="23">
        <f>[1]MEI!$J$105+[1]MEI!$K$105</f>
        <v>0</v>
      </c>
      <c r="H67" s="23">
        <f>[1]JUNI!$J$105+[1]JUNI!$K$105</f>
        <v>0</v>
      </c>
      <c r="I67" s="23">
        <f>[1]JULI!$J$105+[1]JULI!$K$105</f>
        <v>0</v>
      </c>
      <c r="J67" s="23">
        <f>[1]AGUSTUS!$J$105+[1]AGUSTUS!$K$105</f>
        <v>0</v>
      </c>
      <c r="K67" s="23">
        <f>[1]SEPTEMBER!$J$105+[1]SEPTEMBER!$K$105</f>
        <v>0</v>
      </c>
      <c r="L67" s="23">
        <f>[1]OKTOBER!$J$105+[1]OKTOBER!$K$105</f>
        <v>0</v>
      </c>
      <c r="M67" s="23">
        <f>[1]NOVEMBER!$J$105+[1]NOVEMBER!$K$105</f>
        <v>0</v>
      </c>
      <c r="N67" s="23">
        <f>[1]DESEMBER!$J$105+[1]DESEMBER!$K$105</f>
        <v>0</v>
      </c>
      <c r="O67" s="23">
        <f t="shared" si="34"/>
        <v>0</v>
      </c>
      <c r="P67" s="20"/>
      <c r="Q67" s="51"/>
      <c r="R67" s="61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</row>
    <row r="68" spans="1:31" ht="21.95" customHeight="1" x14ac:dyDescent="0.25">
      <c r="A68" s="34" t="s">
        <v>25</v>
      </c>
      <c r="B68" s="4" t="s">
        <v>22</v>
      </c>
      <c r="C68" s="23">
        <f>[1]JANUARI!$J$60+[1]JANUARI!$K$60</f>
        <v>0</v>
      </c>
      <c r="D68" s="23">
        <f>[1]FEBRUARI!$J$60+[1]FEBRUARI!$K$60</f>
        <v>0</v>
      </c>
      <c r="E68" s="23">
        <f>[1]MARET!$J$60+[1]MARET!$K$60</f>
        <v>0</v>
      </c>
      <c r="F68" s="23">
        <f>[1]APRIL!$J$60+[1]APRIL!$K$60</f>
        <v>0</v>
      </c>
      <c r="G68" s="23">
        <f>[1]MEI!$J$60+[1]MEI!$K$60</f>
        <v>0</v>
      </c>
      <c r="H68" s="23">
        <f>[1]JUNI!$J$60+[1]JUNI!$K$60</f>
        <v>0</v>
      </c>
      <c r="I68" s="23">
        <f>[1]JULI!$J$60+[1]JULI!$K$60</f>
        <v>0</v>
      </c>
      <c r="J68" s="23">
        <f>[1]AGUSTUS!$J$60+[1]AGUSTUS!$K$60</f>
        <v>0</v>
      </c>
      <c r="K68" s="23">
        <f>[1]SEPTEMBER!$J$60+[1]SEPTEMBER!$K$60</f>
        <v>0</v>
      </c>
      <c r="L68" s="23">
        <f>[1]OKTOBER!$J$60+[1]OKTOBER!$K$60</f>
        <v>0</v>
      </c>
      <c r="M68" s="23">
        <f>[1]NOVEMBER!$J$60+[1]NOVEMBER!$K$60</f>
        <v>0</v>
      </c>
      <c r="N68" s="23">
        <f>[1]DESEMBER!$J$60+[1]DESEMBER!$K$60</f>
        <v>0</v>
      </c>
      <c r="O68" s="23">
        <f t="shared" si="34"/>
        <v>0</v>
      </c>
      <c r="P68" s="20"/>
      <c r="Q68" s="51"/>
      <c r="R68" s="61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</row>
    <row r="69" spans="1:31" ht="21.95" customHeight="1" x14ac:dyDescent="0.25">
      <c r="A69" s="34" t="s">
        <v>27</v>
      </c>
      <c r="B69" s="4" t="s">
        <v>24</v>
      </c>
      <c r="C69" s="23">
        <f>[1]JANUARI!$J$420+[1]JANUARI!$K$420</f>
        <v>0</v>
      </c>
      <c r="D69" s="23">
        <f>[1]FEBRUARI!$J$420+[1]FEBRUARI!$K$420</f>
        <v>0</v>
      </c>
      <c r="E69" s="23">
        <f>[1]MARET!$J$420+[1]MARET!$K$420</f>
        <v>0</v>
      </c>
      <c r="F69" s="23">
        <f>[1]APRIL!$J$420+[1]APRIL!$K$420</f>
        <v>0</v>
      </c>
      <c r="G69" s="23">
        <f>[1]MEI!$J$420+[1]MEI!$K$420</f>
        <v>0</v>
      </c>
      <c r="H69" s="23">
        <f>[1]JUNI!$J$420+[1]JUNI!$K$420</f>
        <v>0</v>
      </c>
      <c r="I69" s="23">
        <f>[1]JULI!$J$420+[1]JULI!$K$420</f>
        <v>0</v>
      </c>
      <c r="J69" s="23">
        <f>[1]AGUSTUS!$J$420+[1]AGUSTUS!$K$420</f>
        <v>0</v>
      </c>
      <c r="K69" s="23">
        <f>[1]SEPTEMBER!$J$420+[1]SEPTEMBER!$K$420</f>
        <v>0</v>
      </c>
      <c r="L69" s="23">
        <f>[1]OKTOBER!$J$420+[1]OKTOBER!$K$420</f>
        <v>0</v>
      </c>
      <c r="M69" s="23">
        <f>[1]NOVEMBER!$J$420+[1]NOVEMBER!$K$420</f>
        <v>0</v>
      </c>
      <c r="N69" s="23">
        <f>[1]DESEMBER!$J$420+[1]DESEMBER!$K$420</f>
        <v>0</v>
      </c>
      <c r="O69" s="23">
        <f t="shared" si="34"/>
        <v>0</v>
      </c>
      <c r="P69" s="20"/>
      <c r="Q69" s="51"/>
      <c r="R69" s="61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</row>
    <row r="70" spans="1:31" ht="21.95" customHeight="1" x14ac:dyDescent="0.25">
      <c r="A70" s="34" t="s">
        <v>29</v>
      </c>
      <c r="B70" s="4" t="s">
        <v>28</v>
      </c>
      <c r="C70" s="23">
        <f>[1]JANUARI!$J$510+[1]JANUARI!$K$510</f>
        <v>0</v>
      </c>
      <c r="D70" s="23">
        <f>[1]FEBRUARI!$J$510+[1]FEBRUARI!$K$510</f>
        <v>0</v>
      </c>
      <c r="E70" s="23">
        <f>[1]MARET!$J$510+[1]MARET!$K$510</f>
        <v>0</v>
      </c>
      <c r="F70" s="23">
        <f>[1]APRIL!$J$510+[1]APRIL!$K$510</f>
        <v>0</v>
      </c>
      <c r="G70" s="23">
        <f>[1]MEI!$J$510+[1]MEI!$K$510</f>
        <v>0</v>
      </c>
      <c r="H70" s="23">
        <f>[1]JUNI!$J$510+[1]JUNI!$K$510</f>
        <v>0</v>
      </c>
      <c r="I70" s="23">
        <f>[1]JULI!$J$510+[1]JULI!$K$510</f>
        <v>0</v>
      </c>
      <c r="J70" s="23">
        <f>[1]AGUSTUS!$J$510+[1]AGUSTUS!$K$510</f>
        <v>0</v>
      </c>
      <c r="K70" s="23">
        <f>[1]SEPTEMBER!$J$510+[1]SEPTEMBER!$K$510</f>
        <v>0</v>
      </c>
      <c r="L70" s="23">
        <f>[1]OKTOBER!$J$510+[1]OKTOBER!$K$510</f>
        <v>0</v>
      </c>
      <c r="M70" s="23">
        <f>[1]NOVEMBER!$J$510+[1]NOVEMBER!$K$510</f>
        <v>0</v>
      </c>
      <c r="N70" s="23">
        <f>[1]DESEMBER!$J$510+[1]DESEMBER!$K$510</f>
        <v>0</v>
      </c>
      <c r="O70" s="23">
        <f t="shared" si="34"/>
        <v>0</v>
      </c>
      <c r="P70" s="20"/>
      <c r="Q70" s="51"/>
      <c r="R70" s="61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</row>
    <row r="71" spans="1:31" ht="21.95" customHeight="1" x14ac:dyDescent="0.25">
      <c r="A71" s="34" t="s">
        <v>31</v>
      </c>
      <c r="B71" s="4" t="s">
        <v>30</v>
      </c>
      <c r="C71" s="23">
        <f>[1]JANUARI!$J$330+[1]JANUARI!$K$330</f>
        <v>0</v>
      </c>
      <c r="D71" s="23">
        <f>[1]FEBRUARI!$J$330+[1]FEBRUARI!$K$330</f>
        <v>0</v>
      </c>
      <c r="E71" s="23">
        <f>[1]MARET!$J$330+[1]MARET!$K$330</f>
        <v>0</v>
      </c>
      <c r="F71" s="23">
        <f>[1]APRIL!$J$330+[1]APRIL!$K$330</f>
        <v>0</v>
      </c>
      <c r="G71" s="23">
        <f>[1]MEI!$J$330+[1]MEI!$K$330</f>
        <v>0</v>
      </c>
      <c r="H71" s="23">
        <f>[1]JUNI!$J$330+[1]JUNI!$K$330</f>
        <v>0</v>
      </c>
      <c r="I71" s="23">
        <f>[1]JULI!$J$330+[1]JULI!$K$330</f>
        <v>0</v>
      </c>
      <c r="J71" s="23">
        <f>[1]AGUSTUS!$J$330+[1]AGUSTUS!$K$330</f>
        <v>0</v>
      </c>
      <c r="K71" s="23">
        <f>[1]SEPTEMBER!$J$330+[1]SEPTEMBER!$K$330</f>
        <v>0</v>
      </c>
      <c r="L71" s="23">
        <f>[1]OKTOBER!$J$330+[1]OKTOBER!$K$330</f>
        <v>0</v>
      </c>
      <c r="M71" s="23">
        <f>[1]NOVEMBER!$J$330+[1]NOVEMBER!$K$330</f>
        <v>0</v>
      </c>
      <c r="N71" s="23">
        <f>[1]DESEMBER!$J$330+[1]DESEMBER!$K$330</f>
        <v>0</v>
      </c>
      <c r="O71" s="23">
        <f t="shared" si="34"/>
        <v>0</v>
      </c>
      <c r="P71" s="20"/>
      <c r="Q71" s="51"/>
      <c r="R71" s="61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</row>
    <row r="72" spans="1:31" ht="21.95" customHeight="1" x14ac:dyDescent="0.25">
      <c r="A72" s="34" t="s">
        <v>33</v>
      </c>
      <c r="B72" s="4" t="s">
        <v>37</v>
      </c>
      <c r="C72" s="23">
        <f>[1]JANUARI!$J$150+[1]JANUARI!$K$150</f>
        <v>0</v>
      </c>
      <c r="D72" s="23">
        <f>[1]FEBRUARI!$J$150+[1]FEBRUARI!$K$150</f>
        <v>0</v>
      </c>
      <c r="E72" s="23">
        <f>[1]MARET!$J$150+[1]MARET!$K$150</f>
        <v>0</v>
      </c>
      <c r="F72" s="23">
        <f>[1]APRIL!$J$150+[1]APRIL!$K$150</f>
        <v>0</v>
      </c>
      <c r="G72" s="23">
        <f>[1]MEI!$J$150+[1]MEI!$K$150</f>
        <v>0</v>
      </c>
      <c r="H72" s="23">
        <f>[1]JUNI!$J$150+[1]JUNI!$K$150</f>
        <v>0</v>
      </c>
      <c r="I72" s="23">
        <f>[1]JULI!$J$150+[1]JULI!$K$150</f>
        <v>0</v>
      </c>
      <c r="J72" s="23">
        <f>[1]AGUSTUS!$J$150+[1]AGUSTUS!$K$150</f>
        <v>0</v>
      </c>
      <c r="K72" s="23">
        <f>[1]SEPTEMBER!$J$150+[1]SEPTEMBER!$K$150</f>
        <v>0</v>
      </c>
      <c r="L72" s="23">
        <f>[1]OKTOBER!$J$150+[1]OKTOBER!$K$150</f>
        <v>0</v>
      </c>
      <c r="M72" s="23">
        <f>[1]NOVEMBER!$J$150+[1]NOVEMBER!$K$150</f>
        <v>0</v>
      </c>
      <c r="N72" s="23">
        <f>[1]DESEMBER!$J$150+[1]DESEMBER!$K$150</f>
        <v>0</v>
      </c>
      <c r="O72" s="23">
        <f t="shared" si="34"/>
        <v>0</v>
      </c>
      <c r="P72" s="20"/>
      <c r="Q72" s="51"/>
      <c r="R72" s="61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</row>
    <row r="73" spans="1:31" ht="21.95" customHeight="1" x14ac:dyDescent="0.25">
      <c r="A73" s="34" t="s">
        <v>34</v>
      </c>
      <c r="B73" s="4" t="s">
        <v>41</v>
      </c>
      <c r="C73" s="23">
        <f>[1]JANUARI!$J$645+[1]JANUARI!$K$645</f>
        <v>0</v>
      </c>
      <c r="D73" s="23">
        <f>[1]FEBRUARI!$J$645+[1]FEBRUARI!$K$645</f>
        <v>0</v>
      </c>
      <c r="E73" s="23">
        <f>[1]MARET!$J$645+[1]MARET!$K$645</f>
        <v>0</v>
      </c>
      <c r="F73" s="23">
        <f>[1]APRIL!$J$645+[1]APRIL!$K$645</f>
        <v>0</v>
      </c>
      <c r="G73" s="23">
        <f>[1]MEI!$J$645+[1]MEI!$K$645</f>
        <v>0</v>
      </c>
      <c r="H73" s="23">
        <f>[1]JUNI!$J$645+[1]JUNI!$K$645</f>
        <v>0</v>
      </c>
      <c r="I73" s="23">
        <f>[1]JULI!$J$645+[1]JULI!$K$645</f>
        <v>0</v>
      </c>
      <c r="J73" s="23">
        <f>[1]AGUSTUS!$J$645+[1]AGUSTUS!$K$645</f>
        <v>0</v>
      </c>
      <c r="K73" s="23">
        <f>[1]SEPTEMBER!$J$645+[1]SEPTEMBER!$K$645</f>
        <v>0</v>
      </c>
      <c r="L73" s="23">
        <f>[1]OKTOBER!$J$645+[1]OKTOBER!$K$645</f>
        <v>0</v>
      </c>
      <c r="M73" s="23">
        <f>[1]NOVEMBER!$J$645+[1]NOVEMBER!$K$645</f>
        <v>0</v>
      </c>
      <c r="N73" s="23">
        <f>[1]DESEMBER!$J$645+[1]DESEMBER!$K$645</f>
        <v>0</v>
      </c>
      <c r="O73" s="23">
        <f t="shared" si="34"/>
        <v>0</v>
      </c>
      <c r="P73" s="20"/>
      <c r="Q73" s="51"/>
      <c r="R73" s="61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</row>
    <row r="74" spans="1:31" ht="21.95" customHeight="1" x14ac:dyDescent="0.25">
      <c r="A74" s="34" t="s">
        <v>36</v>
      </c>
      <c r="B74" s="4" t="s">
        <v>43</v>
      </c>
      <c r="C74" s="23">
        <f>[1]JANUARI!$J$600+[1]JANUARI!$K$600</f>
        <v>0</v>
      </c>
      <c r="D74" s="23">
        <f>[1]FEBRUARI!$J$600+[1]FEBRUARI!$K$600</f>
        <v>0</v>
      </c>
      <c r="E74" s="23">
        <f>[1]MARET!$J$600+[1]MARET!$K$600</f>
        <v>0</v>
      </c>
      <c r="F74" s="23">
        <f>[1]APRIL!$J$600+[1]APRIL!$K$600</f>
        <v>0</v>
      </c>
      <c r="G74" s="23">
        <f>[1]MEI!$J$600+[1]MEI!$K$600</f>
        <v>0</v>
      </c>
      <c r="H74" s="23">
        <f>[1]JUNI!$J$600+[1]JUNI!$K$600</f>
        <v>0</v>
      </c>
      <c r="I74" s="23">
        <f>[1]JULI!$J$600+[1]JULI!$K$600</f>
        <v>0</v>
      </c>
      <c r="J74" s="23">
        <f>[1]AGUSTUS!$J$600+[1]AGUSTUS!$K$600</f>
        <v>0</v>
      </c>
      <c r="K74" s="23">
        <f>[1]SEPTEMBER!$J$600+[1]SEPTEMBER!$K$600</f>
        <v>0</v>
      </c>
      <c r="L74" s="23">
        <f>[1]OKTOBER!$J$600+[1]OKTOBER!$K$600</f>
        <v>0</v>
      </c>
      <c r="M74" s="23">
        <f>[1]NOVEMBER!$J$600+[1]NOVEMBER!$K$600</f>
        <v>0</v>
      </c>
      <c r="N74" s="23">
        <f>[1]DESEMBER!$J$600+[1]DESEMBER!$K$600</f>
        <v>0</v>
      </c>
      <c r="O74" s="23">
        <f t="shared" si="34"/>
        <v>0</v>
      </c>
      <c r="P74" s="20"/>
      <c r="Q74" s="51"/>
      <c r="R74" s="61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</row>
    <row r="75" spans="1:31" ht="21.95" customHeight="1" x14ac:dyDescent="0.25">
      <c r="A75" s="34" t="s">
        <v>38</v>
      </c>
      <c r="B75" s="4" t="s">
        <v>39</v>
      </c>
      <c r="C75" s="23">
        <f>[1]JANUARI!$J$195+[1]JANUARI!$K$195</f>
        <v>0</v>
      </c>
      <c r="D75" s="23">
        <f>[1]FEBRUARI!$J$195+[1]FEBRUARI!$K$195</f>
        <v>0</v>
      </c>
      <c r="E75" s="23">
        <f>[1]MARET!$J$195+[1]MARET!$K$195</f>
        <v>0</v>
      </c>
      <c r="F75" s="23">
        <f>[1]APRIL!$J$195+[1]APRIL!$K$195</f>
        <v>0</v>
      </c>
      <c r="G75" s="23">
        <f>[1]MEI!$J$195+[1]MEI!$K$195</f>
        <v>0</v>
      </c>
      <c r="H75" s="23">
        <f>[1]JUNI!$J$195+[1]JUNI!$K$195</f>
        <v>0</v>
      </c>
      <c r="I75" s="23">
        <f>[1]JULI!$J$195+[1]JULI!$K$195</f>
        <v>0</v>
      </c>
      <c r="J75" s="23">
        <f>[1]AGUSTUS!$J$195+[1]AGUSTUS!$K$195</f>
        <v>0</v>
      </c>
      <c r="K75" s="23">
        <f>[1]SEPTEMBER!$J$195+[1]SEPTEMBER!$K$195</f>
        <v>0</v>
      </c>
      <c r="L75" s="23">
        <f>[1]OKTOBER!$J$195+[1]OKTOBER!$K$195</f>
        <v>0</v>
      </c>
      <c r="M75" s="23">
        <f>[1]NOVEMBER!$J$195+[1]NOVEMBER!$K$195</f>
        <v>0</v>
      </c>
      <c r="N75" s="23">
        <f>[1]DESEMBER!$J$195+[1]DESEMBER!$K$195</f>
        <v>0</v>
      </c>
      <c r="O75" s="23">
        <f t="shared" si="34"/>
        <v>0</v>
      </c>
      <c r="P75" s="20"/>
      <c r="Q75" s="51"/>
      <c r="R75" s="61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</row>
    <row r="76" spans="1:31" ht="21.95" customHeight="1" x14ac:dyDescent="0.25">
      <c r="A76" s="34" t="s">
        <v>40</v>
      </c>
      <c r="B76" s="4" t="s">
        <v>35</v>
      </c>
      <c r="C76" s="23">
        <f>[1]JANUARI!$J$240+[1]JANUARI!$K$240</f>
        <v>0</v>
      </c>
      <c r="D76" s="23">
        <f>[1]FEBRUARI!$J$240+[1]FEBRUARI!$K$240</f>
        <v>0</v>
      </c>
      <c r="E76" s="23">
        <f>[1]MARET!$J$240+[1]MARET!$K$240</f>
        <v>0</v>
      </c>
      <c r="F76" s="23">
        <f>[1]APRIL!$J$240+[1]APRIL!$K$240</f>
        <v>0</v>
      </c>
      <c r="G76" s="23">
        <f>[1]MEI!$J$240+[1]MEI!$K$240</f>
        <v>0</v>
      </c>
      <c r="H76" s="23">
        <f>[1]JUNI!$J$240+[1]JUNI!$K$240</f>
        <v>0</v>
      </c>
      <c r="I76" s="23">
        <f>[1]JULI!$J$240+[1]JULI!$K$240</f>
        <v>7.0000000000000007E-2</v>
      </c>
      <c r="J76" s="23">
        <f>[1]AGUSTUS!$J$240+[1]AGUSTUS!$K$240</f>
        <v>0</v>
      </c>
      <c r="K76" s="23">
        <f>[1]SEPTEMBER!$J$240+[1]SEPTEMBER!$K$240</f>
        <v>0</v>
      </c>
      <c r="L76" s="23">
        <f>[1]OKTOBER!$J$240+[1]OKTOBER!$K$240</f>
        <v>0</v>
      </c>
      <c r="M76" s="23">
        <f>[1]NOVEMBER!$J$240+[1]NOVEMBER!$K$240</f>
        <v>0</v>
      </c>
      <c r="N76" s="23">
        <f>[1]DESEMBER!$J$240+[1]DESEMBER!$K$240</f>
        <v>0</v>
      </c>
      <c r="O76" s="23">
        <f t="shared" si="34"/>
        <v>7.0000000000000007E-2</v>
      </c>
      <c r="P76" s="20"/>
      <c r="Q76" s="51"/>
      <c r="R76" s="61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</row>
    <row r="77" spans="1:31" ht="21.95" customHeight="1" x14ac:dyDescent="0.25">
      <c r="A77" s="34" t="s">
        <v>42</v>
      </c>
      <c r="B77" s="4" t="s">
        <v>32</v>
      </c>
      <c r="C77" s="23">
        <f>[1]JANUARI!$J$555+[1]JANUARI!$K$555</f>
        <v>0</v>
      </c>
      <c r="D77" s="23">
        <f>[1]FEBRUARI!$J$555+[1]FEBRUARI!$K$555</f>
        <v>0</v>
      </c>
      <c r="E77" s="23">
        <f>[1]MARET!$J$555+[1]MARET!$K$555</f>
        <v>0</v>
      </c>
      <c r="F77" s="23">
        <f>[1]APRIL!$J$555+[1]APRIL!$K$555</f>
        <v>0</v>
      </c>
      <c r="G77" s="23">
        <f>[1]MEI!$J$555+[1]MEI!$K$555</f>
        <v>0</v>
      </c>
      <c r="H77" s="23">
        <f>[1]JUNI!$J$555+[1]JUNI!$K$555</f>
        <v>0</v>
      </c>
      <c r="I77" s="23">
        <f>[1]JULI!$J$555+[1]JULI!$K$555</f>
        <v>0</v>
      </c>
      <c r="J77" s="23">
        <f>[1]AGUSTUS!$J$555+[1]AGUSTUS!$K$555</f>
        <v>0</v>
      </c>
      <c r="K77" s="23">
        <f>[1]SEPTEMBER!$J$555+[1]SEPTEMBER!$K$555</f>
        <v>0</v>
      </c>
      <c r="L77" s="23">
        <f>[1]OKTOBER!$J$555+[1]OKTOBER!$K$555</f>
        <v>0</v>
      </c>
      <c r="M77" s="23">
        <f>[1]NOVEMBER!$J$555+[1]NOVEMBER!$K$555</f>
        <v>0</v>
      </c>
      <c r="N77" s="23">
        <f>[1]DESEMBER!$J$555+[1]DESEMBER!$K$555</f>
        <v>0</v>
      </c>
      <c r="O77" s="23">
        <f t="shared" si="34"/>
        <v>0</v>
      </c>
      <c r="P77" s="20"/>
      <c r="Q77" s="51"/>
      <c r="R77" s="61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</row>
    <row r="78" spans="1:31" ht="21.95" customHeight="1" x14ac:dyDescent="0.25">
      <c r="A78" s="34" t="s">
        <v>44</v>
      </c>
      <c r="B78" s="4" t="s">
        <v>26</v>
      </c>
      <c r="C78" s="23">
        <f>[1]JANUARI!$J$465+[1]JANUARI!$K$465</f>
        <v>0</v>
      </c>
      <c r="D78" s="23">
        <f>[1]FEBRUARI!$J$465+[1]FEBRUARI!$K$465</f>
        <v>0</v>
      </c>
      <c r="E78" s="23">
        <f>[1]MARET!$J$465+[1]MARET!$K$465</f>
        <v>0</v>
      </c>
      <c r="F78" s="23">
        <f>[1]APRIL!$J$465+[1]APRIL!$K$465</f>
        <v>0</v>
      </c>
      <c r="G78" s="23">
        <f>[1]MEI!$J$465+[1]MEI!$K$465</f>
        <v>0</v>
      </c>
      <c r="H78" s="23">
        <f>[1]JUNI!$J$465+[1]JUNI!$K$465</f>
        <v>0</v>
      </c>
      <c r="I78" s="23">
        <f>[1]JULI!$J$465+[1]JULI!$K$465</f>
        <v>0</v>
      </c>
      <c r="J78" s="23">
        <f>[1]AGUSTUS!$J$465+[1]AGUSTUS!$K$465</f>
        <v>0</v>
      </c>
      <c r="K78" s="23">
        <f>[1]SEPTEMBER!$J$465+[1]SEPTEMBER!$K$465</f>
        <v>0</v>
      </c>
      <c r="L78" s="23">
        <f>[1]OKTOBER!$J$465+[1]OKTOBER!$K$465</f>
        <v>0</v>
      </c>
      <c r="M78" s="23">
        <f>[1]NOVEMBER!$J$465+[1]NOVEMBER!$K$465</f>
        <v>0</v>
      </c>
      <c r="N78" s="23">
        <f>[1]DESEMBER!$J$465+[1]DESEMBER!$K$465</f>
        <v>0</v>
      </c>
      <c r="O78" s="23">
        <f t="shared" si="34"/>
        <v>0</v>
      </c>
      <c r="P78" s="20"/>
      <c r="Q78" s="51"/>
      <c r="R78" s="61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</row>
    <row r="79" spans="1:31" ht="21.95" customHeight="1" x14ac:dyDescent="0.25">
      <c r="A79" s="34" t="s">
        <v>46</v>
      </c>
      <c r="B79" s="4" t="s">
        <v>51</v>
      </c>
      <c r="C79" s="23">
        <f>[1]JANUARI!$J$375+[1]JANUARI!$K$375</f>
        <v>4</v>
      </c>
      <c r="D79" s="23">
        <f>[1]FEBRUARI!$J$375+[1]FEBRUARI!$K$375</f>
        <v>4</v>
      </c>
      <c r="E79" s="23">
        <f>[1]MARET!$J$375+[1]MARET!$K$375</f>
        <v>0</v>
      </c>
      <c r="F79" s="23">
        <f>[1]APRIL!$J$375+[1]APRIL!$K$375</f>
        <v>4</v>
      </c>
      <c r="G79" s="23">
        <f>[1]MEI!$J$375+[1]MEI!$K$375</f>
        <v>0</v>
      </c>
      <c r="H79" s="23">
        <f>[1]JUNI!$J$375+[1]JUNI!$K$375</f>
        <v>0</v>
      </c>
      <c r="I79" s="23">
        <f>[1]JULI!$J$375+[1]JULI!$K$375</f>
        <v>6</v>
      </c>
      <c r="J79" s="23">
        <f>[1]AGUSTUS!$J$375+[1]AGUSTUS!$K$375</f>
        <v>0</v>
      </c>
      <c r="K79" s="23">
        <f>[1]SEPTEMBER!$J$375+[1]SEPTEMBER!$K$375</f>
        <v>0</v>
      </c>
      <c r="L79" s="23">
        <f>[1]OKTOBER!$J$375+[1]OKTOBER!$K$375</f>
        <v>0</v>
      </c>
      <c r="M79" s="23">
        <f>[1]NOVEMBER!$J$375+[1]NOVEMBER!$K$375</f>
        <v>0</v>
      </c>
      <c r="N79" s="23">
        <f>[1]DESEMBER!$J$375+[1]DESEMBER!$K$375</f>
        <v>0</v>
      </c>
      <c r="O79" s="23">
        <f t="shared" si="34"/>
        <v>18</v>
      </c>
      <c r="P79" s="20"/>
      <c r="Q79" s="51"/>
      <c r="R79" s="61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</row>
    <row r="80" spans="1:31" ht="21.95" customHeight="1" x14ac:dyDescent="0.25">
      <c r="A80" s="34" t="s">
        <v>48</v>
      </c>
      <c r="B80" s="4" t="s">
        <v>49</v>
      </c>
      <c r="C80" s="23">
        <f>[1]JANUARI!$J$285+[1]JANUARI!$K$285</f>
        <v>0</v>
      </c>
      <c r="D80" s="23">
        <f>[1]FEBRUARI!$J$285+[1]FEBRUARI!$K$285</f>
        <v>0</v>
      </c>
      <c r="E80" s="23">
        <f>[1]MARET!$J$285+[1]MARET!$K$285</f>
        <v>0</v>
      </c>
      <c r="F80" s="23">
        <f>[1]APRIL!$J$285+[1]APRIL!$K$285</f>
        <v>0</v>
      </c>
      <c r="G80" s="23">
        <f>[1]MEI!$J$285+[1]MEI!$K$285</f>
        <v>0</v>
      </c>
      <c r="H80" s="23">
        <f>[1]JUNI!$J$285+[1]JUNI!$K$285</f>
        <v>0</v>
      </c>
      <c r="I80" s="23">
        <f>[1]JULI!$J$285+[1]JULI!$K$285</f>
        <v>0</v>
      </c>
      <c r="J80" s="23">
        <f>[1]AGUSTUS!$J$285+[1]AGUSTUS!$K$285</f>
        <v>0</v>
      </c>
      <c r="K80" s="23">
        <f>[1]SEPTEMBER!$J$285+[1]SEPTEMBER!$K$285</f>
        <v>0</v>
      </c>
      <c r="L80" s="23">
        <f>[1]OKTOBER!$J$285+[1]OKTOBER!$K$285</f>
        <v>0</v>
      </c>
      <c r="M80" s="23">
        <f>[1]NOVEMBER!$J$285+[1]NOVEMBER!$K$285</f>
        <v>0</v>
      </c>
      <c r="N80" s="23">
        <f>[1]DESEMBER!$J$285+[1]DESEMBER!$K$285</f>
        <v>0</v>
      </c>
      <c r="O80" s="23">
        <f t="shared" si="34"/>
        <v>0</v>
      </c>
      <c r="P80" s="20"/>
      <c r="Q80" s="51"/>
      <c r="R80" s="61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</row>
    <row r="81" spans="1:31" ht="21.95" customHeight="1" x14ac:dyDescent="0.25">
      <c r="A81" s="98" t="s">
        <v>50</v>
      </c>
      <c r="B81" s="98"/>
      <c r="C81" s="26">
        <f>SUM(C66:C80)</f>
        <v>4</v>
      </c>
      <c r="D81" s="26">
        <f>SUM(D66:D80)</f>
        <v>4</v>
      </c>
      <c r="E81" s="26">
        <f t="shared" ref="E81" si="35">SUM(E66:E80)</f>
        <v>0</v>
      </c>
      <c r="F81" s="26">
        <f>SUM(F66:F80)</f>
        <v>4</v>
      </c>
      <c r="G81" s="26">
        <f>SUM(G66:G80)</f>
        <v>0</v>
      </c>
      <c r="H81" s="26">
        <f>SUM(H66:H80)</f>
        <v>0</v>
      </c>
      <c r="I81" s="26">
        <f t="shared" ref="I81:N81" si="36">SUM(I66:I80)</f>
        <v>6.07</v>
      </c>
      <c r="J81" s="26">
        <f t="shared" si="36"/>
        <v>0</v>
      </c>
      <c r="K81" s="26">
        <f t="shared" si="36"/>
        <v>0</v>
      </c>
      <c r="L81" s="26">
        <f t="shared" si="36"/>
        <v>0</v>
      </c>
      <c r="M81" s="26">
        <f t="shared" si="36"/>
        <v>0</v>
      </c>
      <c r="N81" s="26">
        <f t="shared" si="36"/>
        <v>0</v>
      </c>
      <c r="O81" s="26">
        <f t="shared" si="34"/>
        <v>18.07</v>
      </c>
      <c r="P81" s="20"/>
      <c r="Q81" s="82"/>
      <c r="R81" s="8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</row>
    <row r="82" spans="1:3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1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x14ac:dyDescent="0.25">
      <c r="A83" s="1"/>
      <c r="B83" s="1"/>
      <c r="C83" s="1"/>
      <c r="D83" s="1"/>
      <c r="E83" s="1" t="s">
        <v>0</v>
      </c>
      <c r="F83" s="1"/>
      <c r="G83" s="1" t="s">
        <v>63</v>
      </c>
      <c r="H83" s="1"/>
      <c r="I83" s="1"/>
      <c r="J83" s="1"/>
      <c r="K83" s="1"/>
      <c r="L83" s="1"/>
      <c r="M83" s="1"/>
      <c r="N83" s="1"/>
      <c r="O83" s="1"/>
      <c r="P83" s="21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x14ac:dyDescent="0.25">
      <c r="A84" s="1"/>
      <c r="B84" s="1"/>
      <c r="C84" s="1"/>
      <c r="D84" s="1"/>
      <c r="E84" s="1" t="s">
        <v>1</v>
      </c>
      <c r="F84" s="1"/>
      <c r="G84" s="1" t="s">
        <v>2</v>
      </c>
      <c r="H84" s="1"/>
      <c r="I84" s="1"/>
      <c r="J84" s="1"/>
      <c r="K84" s="1"/>
      <c r="L84" s="1"/>
      <c r="M84" s="1"/>
      <c r="N84" s="1"/>
      <c r="O84" s="1"/>
      <c r="P84" s="21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x14ac:dyDescent="0.25">
      <c r="A85" s="1"/>
      <c r="B85" s="1"/>
      <c r="C85" s="1"/>
      <c r="D85" s="1"/>
      <c r="E85" s="1" t="s">
        <v>3</v>
      </c>
      <c r="F85" s="1"/>
      <c r="G85" s="1" t="s">
        <v>129</v>
      </c>
      <c r="H85" s="1"/>
      <c r="I85" s="1"/>
      <c r="J85" s="1"/>
      <c r="K85" s="1"/>
      <c r="L85" s="1"/>
      <c r="M85" s="1"/>
      <c r="N85" s="1"/>
      <c r="O85" s="1"/>
      <c r="P85" s="21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8.75" x14ac:dyDescent="0.3">
      <c r="A86" s="1"/>
      <c r="B86" s="1"/>
      <c r="C86" s="1"/>
      <c r="D86" s="1"/>
      <c r="E86" s="1" t="s">
        <v>4</v>
      </c>
      <c r="F86" s="1"/>
      <c r="G86" s="1" t="str">
        <f>G61</f>
        <v>: 2023</v>
      </c>
      <c r="H86" s="1"/>
      <c r="I86" s="1"/>
      <c r="J86" s="1"/>
      <c r="K86" s="1"/>
      <c r="L86" s="1"/>
      <c r="M86" s="1"/>
      <c r="N86" s="2">
        <v>4</v>
      </c>
      <c r="O86" s="1"/>
      <c r="P86" s="21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3"/>
      <c r="AE86" s="60"/>
    </row>
    <row r="87" spans="1:3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1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21.95" customHeight="1" x14ac:dyDescent="0.25">
      <c r="A88" s="94" t="s">
        <v>5</v>
      </c>
      <c r="B88" s="94" t="s">
        <v>6</v>
      </c>
      <c r="C88" s="96" t="s">
        <v>7</v>
      </c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4" t="s">
        <v>8</v>
      </c>
      <c r="P88" s="18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</row>
    <row r="89" spans="1:31" ht="21.95" customHeight="1" x14ac:dyDescent="0.25">
      <c r="A89" s="95"/>
      <c r="B89" s="95"/>
      <c r="C89" s="15" t="s">
        <v>9</v>
      </c>
      <c r="D89" s="15" t="s">
        <v>10</v>
      </c>
      <c r="E89" s="15" t="s">
        <v>11</v>
      </c>
      <c r="F89" s="15" t="s">
        <v>12</v>
      </c>
      <c r="G89" s="15" t="s">
        <v>13</v>
      </c>
      <c r="H89" s="15" t="s">
        <v>14</v>
      </c>
      <c r="I89" s="15" t="s">
        <v>15</v>
      </c>
      <c r="J89" s="15" t="s">
        <v>16</v>
      </c>
      <c r="K89" s="15" t="s">
        <v>17</v>
      </c>
      <c r="L89" s="15" t="s">
        <v>18</v>
      </c>
      <c r="M89" s="15" t="s">
        <v>19</v>
      </c>
      <c r="N89" s="54" t="s">
        <v>20</v>
      </c>
      <c r="O89" s="95"/>
      <c r="P89" s="18"/>
      <c r="Q89" s="83"/>
      <c r="R89" s="83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83"/>
    </row>
    <row r="90" spans="1:31" ht="21.95" customHeight="1" x14ac:dyDescent="0.25">
      <c r="A90" s="12">
        <v>1</v>
      </c>
      <c r="B90" s="12">
        <v>2</v>
      </c>
      <c r="C90" s="12">
        <v>3</v>
      </c>
      <c r="D90" s="12">
        <v>4</v>
      </c>
      <c r="E90" s="12">
        <v>5</v>
      </c>
      <c r="F90" s="12">
        <v>6</v>
      </c>
      <c r="G90" s="12">
        <v>7</v>
      </c>
      <c r="H90" s="12">
        <v>8</v>
      </c>
      <c r="I90" s="12">
        <v>9</v>
      </c>
      <c r="J90" s="12">
        <v>10</v>
      </c>
      <c r="K90" s="12">
        <v>11</v>
      </c>
      <c r="L90" s="12">
        <v>12</v>
      </c>
      <c r="M90" s="12">
        <v>13</v>
      </c>
      <c r="N90" s="12">
        <v>14</v>
      </c>
      <c r="O90" s="12">
        <v>15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ht="21.95" customHeight="1" x14ac:dyDescent="0.25">
      <c r="A91" s="34" t="s">
        <v>21</v>
      </c>
      <c r="B91" s="4" t="s">
        <v>45</v>
      </c>
      <c r="C91" s="23">
        <f>[1]JANUARI!$J$16+[1]JANUARI!$K$16</f>
        <v>0</v>
      </c>
      <c r="D91" s="23">
        <f>[1]FEBRUARI!$J$16+[1]FEBRUARI!$K$16</f>
        <v>0</v>
      </c>
      <c r="E91" s="23">
        <f>[1]MARET!$J$16+[1]MARET!$K$16</f>
        <v>0</v>
      </c>
      <c r="F91" s="23">
        <f>[1]APRIL!$J$16+[1]APRIL!$K$16</f>
        <v>0</v>
      </c>
      <c r="G91" s="23">
        <f>[1]MEI!$J$16+[1]MEI!$K$16</f>
        <v>0</v>
      </c>
      <c r="H91" s="23">
        <f>[1]JUNI!$J$16+[1]JUNI!$K$16</f>
        <v>0</v>
      </c>
      <c r="I91" s="23">
        <f>[1]JULI!$J$16+[1]JULI!$K$16</f>
        <v>0</v>
      </c>
      <c r="J91" s="23">
        <f>[1]AGUSTUS!$J$16+[1]AGUSTUS!$K$16</f>
        <v>0</v>
      </c>
      <c r="K91" s="23">
        <f>[1]SEPTEMBER!$J$16+[1]SEPTEMBER!$K$16</f>
        <v>0</v>
      </c>
      <c r="L91" s="23">
        <f>[1]OKTOBER!$J$16+[1]OKTOBER!$K$16</f>
        <v>0</v>
      </c>
      <c r="M91" s="23">
        <f>[1]NOVEMBER!$J$16+[1]NOVEMBER!$K$16</f>
        <v>0</v>
      </c>
      <c r="N91" s="23">
        <f>[1]DESEMBER!$J$16+[1]DESEMBER!$K$16</f>
        <v>0</v>
      </c>
      <c r="O91" s="23">
        <f t="shared" ref="O91:O105" si="37">SUM(C91:N91)</f>
        <v>0</v>
      </c>
      <c r="P91" s="20"/>
      <c r="Q91" s="51"/>
      <c r="R91" s="61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</row>
    <row r="92" spans="1:31" ht="21.95" customHeight="1" x14ac:dyDescent="0.25">
      <c r="A92" s="34" t="s">
        <v>23</v>
      </c>
      <c r="B92" s="4" t="s">
        <v>47</v>
      </c>
      <c r="C92" s="23">
        <f>[1]JANUARI!$J$106+[1]JANUARI!$K$106</f>
        <v>0</v>
      </c>
      <c r="D92" s="23">
        <f>[1]FEBRUARI!$J$106+[1]FEBRUARI!$K$106</f>
        <v>0</v>
      </c>
      <c r="E92" s="23">
        <f>[1]MARET!$J$106+[1]MARET!$K$106</f>
        <v>0</v>
      </c>
      <c r="F92" s="23">
        <f>[1]APRIL!$J$106+[1]APRIL!$K$106</f>
        <v>0</v>
      </c>
      <c r="G92" s="23">
        <f>[1]MEI!$J$106+[1]MEI!$K$106</f>
        <v>0</v>
      </c>
      <c r="H92" s="23">
        <f>[1]JUNI!$J$106+[1]JUNI!$K$106</f>
        <v>0</v>
      </c>
      <c r="I92" s="23">
        <f>[1]JULI!$J$106+[1]JULI!$K$106</f>
        <v>0</v>
      </c>
      <c r="J92" s="23">
        <f>[1]AGUSTUS!$J$106+[1]AGUSTUS!$K$106</f>
        <v>0</v>
      </c>
      <c r="K92" s="23">
        <f>[1]SEPTEMBER!$J$106+[1]SEPTEMBER!$K$106</f>
        <v>0</v>
      </c>
      <c r="L92" s="23">
        <f>[1]OKTOBER!$J$106+[1]OKTOBER!$K$106</f>
        <v>0</v>
      </c>
      <c r="M92" s="23">
        <f>[1]NOVEMBER!$J$106+[1]NOVEMBER!$K$106</f>
        <v>0</v>
      </c>
      <c r="N92" s="23">
        <f>[1]DESEMBER!$J$106+[1]DESEMBER!$K$106</f>
        <v>0</v>
      </c>
      <c r="O92" s="23">
        <f t="shared" si="37"/>
        <v>0</v>
      </c>
      <c r="P92" s="20"/>
      <c r="Q92" s="51"/>
      <c r="R92" s="61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</row>
    <row r="93" spans="1:31" ht="21.95" customHeight="1" x14ac:dyDescent="0.25">
      <c r="A93" s="34" t="s">
        <v>25</v>
      </c>
      <c r="B93" s="4" t="s">
        <v>22</v>
      </c>
      <c r="C93" s="23">
        <f>[1]JANUARI!$J$61+[1]JANUARI!$K$61</f>
        <v>0</v>
      </c>
      <c r="D93" s="23">
        <f>[1]FEBRUARI!$J$61+[1]FEBRUARI!$K$61</f>
        <v>0</v>
      </c>
      <c r="E93" s="23">
        <f>[1]MARET!$J$61+[1]MARET!$K$61</f>
        <v>0</v>
      </c>
      <c r="F93" s="23">
        <f>[1]APRIL!$J$61+[1]APRIL!$K$61</f>
        <v>0</v>
      </c>
      <c r="G93" s="23">
        <f>[1]MEI!$J$61+[1]MEI!$K$61</f>
        <v>0</v>
      </c>
      <c r="H93" s="23">
        <f>[1]JUNI!$J$61+[1]JUNI!$K$61</f>
        <v>0</v>
      </c>
      <c r="I93" s="23">
        <f>[1]JULI!$J$61+[1]JULI!$K$61</f>
        <v>0</v>
      </c>
      <c r="J93" s="23">
        <f>[1]AGUSTUS!$J$61+[1]AGUSTUS!$K$61</f>
        <v>0</v>
      </c>
      <c r="K93" s="23">
        <f>[1]SEPTEMBER!$J$61+[1]SEPTEMBER!$K$61</f>
        <v>0</v>
      </c>
      <c r="L93" s="23">
        <f>[1]OKTOBER!$J$61+[1]OKTOBER!$K$61</f>
        <v>0</v>
      </c>
      <c r="M93" s="23">
        <f>[1]NOVEMBER!$J$61+[1]NOVEMBER!$K$61</f>
        <v>0</v>
      </c>
      <c r="N93" s="23">
        <f>[1]DESEMBER!$J$61+[1]DESEMBER!$K$61</f>
        <v>0</v>
      </c>
      <c r="O93" s="23">
        <f t="shared" si="37"/>
        <v>0</v>
      </c>
      <c r="P93" s="20"/>
      <c r="Q93" s="51"/>
      <c r="R93" s="61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</row>
    <row r="94" spans="1:31" ht="21.95" customHeight="1" x14ac:dyDescent="0.25">
      <c r="A94" s="34" t="s">
        <v>27</v>
      </c>
      <c r="B94" s="4" t="s">
        <v>24</v>
      </c>
      <c r="C94" s="23">
        <f>[1]JANUARI!$J$421+[1]JANUARI!$K$421</f>
        <v>0</v>
      </c>
      <c r="D94" s="23">
        <f>[1]FEBRUARI!$J$421+[1]FEBRUARI!$K$421</f>
        <v>0</v>
      </c>
      <c r="E94" s="23">
        <f>[1]MARET!$J$421+[1]MARET!$K$421</f>
        <v>0</v>
      </c>
      <c r="F94" s="23">
        <f>[1]APRIL!$J$421+[1]APRIL!$K$421</f>
        <v>0</v>
      </c>
      <c r="G94" s="23">
        <f>[1]MEI!$J$421+[1]MEI!$K$421</f>
        <v>0</v>
      </c>
      <c r="H94" s="23">
        <f>[1]JUNI!$J$421+[1]JUNI!$K$421</f>
        <v>0</v>
      </c>
      <c r="I94" s="23">
        <f>[1]JULI!$J$421+[1]JULI!$K$421</f>
        <v>0</v>
      </c>
      <c r="J94" s="23">
        <f>[1]AGUSTUS!$J$421+[1]AGUSTUS!$K$421</f>
        <v>0</v>
      </c>
      <c r="K94" s="23">
        <f>[1]SEPTEMBER!$J$421+[1]SEPTEMBER!$K$421</f>
        <v>0</v>
      </c>
      <c r="L94" s="23">
        <f>[1]OKTOBER!$J$421+[1]OKTOBER!$K$421</f>
        <v>0</v>
      </c>
      <c r="M94" s="23">
        <f>[1]NOVEMBER!$J$421+[1]NOVEMBER!$K$421</f>
        <v>0</v>
      </c>
      <c r="N94" s="23">
        <f>[1]DESEMBER!$J$421+[1]DESEMBER!$K$421</f>
        <v>0</v>
      </c>
      <c r="O94" s="23">
        <f t="shared" si="37"/>
        <v>0</v>
      </c>
      <c r="P94" s="20"/>
      <c r="Q94" s="51"/>
      <c r="R94" s="61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</row>
    <row r="95" spans="1:31" ht="21.95" customHeight="1" x14ac:dyDescent="0.25">
      <c r="A95" s="34" t="s">
        <v>29</v>
      </c>
      <c r="B95" s="4" t="s">
        <v>28</v>
      </c>
      <c r="C95" s="23">
        <f>[1]JANUARI!$J$511+[1]JANUARI!$K$511</f>
        <v>0</v>
      </c>
      <c r="D95" s="23">
        <f>[1]FEBRUARI!$J$511+[1]FEBRUARI!$K$511</f>
        <v>0</v>
      </c>
      <c r="E95" s="23">
        <f>[1]MARET!$J$511+[1]MARET!$K$511</f>
        <v>0</v>
      </c>
      <c r="F95" s="23">
        <f>[1]APRIL!$J$511+[1]APRIL!$K$511</f>
        <v>0</v>
      </c>
      <c r="G95" s="23">
        <f>[1]MEI!$J$511+[1]MEI!$K$511</f>
        <v>0</v>
      </c>
      <c r="H95" s="23">
        <f>[1]JUNI!$J$511+[1]JUNI!$K$511</f>
        <v>0</v>
      </c>
      <c r="I95" s="23">
        <f>[1]JULI!$J$511+[1]JULI!$K$511</f>
        <v>0</v>
      </c>
      <c r="J95" s="23">
        <f>[1]AGUSTUS!$J$511+[1]AGUSTUS!$K$511</f>
        <v>0</v>
      </c>
      <c r="K95" s="23">
        <f>[1]SEPTEMBER!$J$511+[1]SEPTEMBER!$K$511</f>
        <v>0</v>
      </c>
      <c r="L95" s="23">
        <f>[1]OKTOBER!$J$511+[1]OKTOBER!$K$511</f>
        <v>0</v>
      </c>
      <c r="M95" s="23">
        <f>[1]NOVEMBER!$J$511+[1]NOVEMBER!$K$511</f>
        <v>0</v>
      </c>
      <c r="N95" s="23">
        <f>[1]DESEMBER!$J$511+[1]DESEMBER!$K$511</f>
        <v>0</v>
      </c>
      <c r="O95" s="23">
        <f t="shared" si="37"/>
        <v>0</v>
      </c>
      <c r="P95" s="20"/>
      <c r="Q95" s="51"/>
      <c r="R95" s="61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</row>
    <row r="96" spans="1:31" ht="21.95" customHeight="1" x14ac:dyDescent="0.25">
      <c r="A96" s="34" t="s">
        <v>31</v>
      </c>
      <c r="B96" s="4" t="s">
        <v>30</v>
      </c>
      <c r="C96" s="23">
        <f>[1]JANUARI!$J$331+[1]JANUARI!$K$331</f>
        <v>0</v>
      </c>
      <c r="D96" s="23">
        <f>[1]FEBRUARI!$J$331+[1]FEBRUARI!$K$331</f>
        <v>0</v>
      </c>
      <c r="E96" s="23">
        <f>[1]MARET!$J$331+[1]MARET!$K$331</f>
        <v>0</v>
      </c>
      <c r="F96" s="23">
        <f>[1]APRIL!$J$331+[1]APRIL!$K$331</f>
        <v>0</v>
      </c>
      <c r="G96" s="23">
        <f>[1]MEI!$J$331+[1]MEI!$K$331</f>
        <v>0</v>
      </c>
      <c r="H96" s="23">
        <f>[1]JUNI!$J$331+[1]JUNI!$K$331</f>
        <v>0</v>
      </c>
      <c r="I96" s="23">
        <f>[1]JULI!$J$331+[1]JULI!$K$331</f>
        <v>0</v>
      </c>
      <c r="J96" s="23">
        <f>[1]AGUSTUS!$J$331+[1]AGUSTUS!$K$331</f>
        <v>0</v>
      </c>
      <c r="K96" s="23">
        <f>[1]SEPTEMBER!$J$331+[1]SEPTEMBER!$K$331</f>
        <v>0</v>
      </c>
      <c r="L96" s="23">
        <f>[1]OKTOBER!$J$331+[1]OKTOBER!$K$331</f>
        <v>0</v>
      </c>
      <c r="M96" s="23">
        <f>[1]NOVEMBER!$J$331+[1]NOVEMBER!$K$331</f>
        <v>0</v>
      </c>
      <c r="N96" s="23">
        <f>[1]DESEMBER!$J$331+[1]DESEMBER!$K$331</f>
        <v>0</v>
      </c>
      <c r="O96" s="23">
        <f t="shared" si="37"/>
        <v>0</v>
      </c>
      <c r="P96" s="20"/>
      <c r="Q96" s="51"/>
      <c r="R96" s="61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</row>
    <row r="97" spans="1:31" ht="21.95" customHeight="1" x14ac:dyDescent="0.25">
      <c r="A97" s="34" t="s">
        <v>33</v>
      </c>
      <c r="B97" s="4" t="s">
        <v>37</v>
      </c>
      <c r="C97" s="23">
        <f>[1]JANUARI!$J$151+[1]JANUARI!$K$151</f>
        <v>0</v>
      </c>
      <c r="D97" s="23">
        <f>[1]FEBRUARI!$J$151+[1]FEBRUARI!$K$151</f>
        <v>0</v>
      </c>
      <c r="E97" s="23">
        <f>[1]MARET!$J$151+[1]MARET!$K$151</f>
        <v>0</v>
      </c>
      <c r="F97" s="23">
        <f>[1]APRIL!$J$151+[1]APRIL!$K$151</f>
        <v>0</v>
      </c>
      <c r="G97" s="23">
        <f>[1]MEI!$J$151+[1]MEI!$K$151</f>
        <v>0</v>
      </c>
      <c r="H97" s="23">
        <f>[1]JUNI!$J$151+[1]JUNI!$K$151</f>
        <v>0</v>
      </c>
      <c r="I97" s="23">
        <f>[1]JULI!$J$151+[1]JULI!$K$151</f>
        <v>0</v>
      </c>
      <c r="J97" s="23">
        <f>[1]AGUSTUS!$J$151+[1]AGUSTUS!$K$151</f>
        <v>0</v>
      </c>
      <c r="K97" s="23">
        <f>[1]SEPTEMBER!$J$151+[1]SEPTEMBER!$K$151</f>
        <v>0</v>
      </c>
      <c r="L97" s="23">
        <f>[1]OKTOBER!$J$151+[1]OKTOBER!$K$151</f>
        <v>0</v>
      </c>
      <c r="M97" s="23">
        <f>[1]NOVEMBER!$J$151+[1]NOVEMBER!$K$151</f>
        <v>0</v>
      </c>
      <c r="N97" s="23">
        <f>[1]DESEMBER!$J$151+[1]DESEMBER!$K$151</f>
        <v>0</v>
      </c>
      <c r="O97" s="23">
        <f t="shared" si="37"/>
        <v>0</v>
      </c>
      <c r="P97" s="20"/>
      <c r="Q97" s="51"/>
      <c r="R97" s="61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</row>
    <row r="98" spans="1:31" ht="21.95" customHeight="1" x14ac:dyDescent="0.25">
      <c r="A98" s="34" t="s">
        <v>34</v>
      </c>
      <c r="B98" s="4" t="s">
        <v>41</v>
      </c>
      <c r="C98" s="23">
        <f>[1]JANUARI!$J$646+[1]JANUARI!$K$646</f>
        <v>0</v>
      </c>
      <c r="D98" s="23">
        <f>[1]FEBRUARI!$J$646+[1]FEBRUARI!$K$646</f>
        <v>0</v>
      </c>
      <c r="E98" s="23">
        <f>[1]MARET!$J$646+[1]MARET!$K$646</f>
        <v>0</v>
      </c>
      <c r="F98" s="23">
        <f>[1]APRIL!$J$646+[1]APRIL!$K$646</f>
        <v>0</v>
      </c>
      <c r="G98" s="23">
        <f>[1]MEI!$J$646+[1]MEI!$K$646</f>
        <v>0</v>
      </c>
      <c r="H98" s="23">
        <f>[1]JUNI!$J$646+[1]JUNI!$K$646</f>
        <v>0</v>
      </c>
      <c r="I98" s="23">
        <f>[1]JULI!$J$646+[1]JULI!$K$646</f>
        <v>0</v>
      </c>
      <c r="J98" s="23">
        <f>[1]AGUSTUS!$J$646+[1]AGUSTUS!$K$646</f>
        <v>0</v>
      </c>
      <c r="K98" s="23">
        <f>[1]SEPTEMBER!$J$646+[1]SEPTEMBER!$K$646</f>
        <v>0</v>
      </c>
      <c r="L98" s="23">
        <f>[1]OKTOBER!$J$646+[1]OKTOBER!$K$646</f>
        <v>0</v>
      </c>
      <c r="M98" s="23">
        <f>[1]NOVEMBER!$J$646+[1]NOVEMBER!$K$646</f>
        <v>0</v>
      </c>
      <c r="N98" s="23">
        <f>[1]DESEMBER!$J$646+[1]DESEMBER!$K$646</f>
        <v>0</v>
      </c>
      <c r="O98" s="23">
        <f t="shared" si="37"/>
        <v>0</v>
      </c>
      <c r="P98" s="20"/>
      <c r="Q98" s="51"/>
      <c r="R98" s="61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</row>
    <row r="99" spans="1:31" ht="21.95" customHeight="1" x14ac:dyDescent="0.25">
      <c r="A99" s="34" t="s">
        <v>36</v>
      </c>
      <c r="B99" s="4" t="s">
        <v>43</v>
      </c>
      <c r="C99" s="23">
        <f>[1]JANUARI!$J$601+[1]JANUARI!$K$601</f>
        <v>0</v>
      </c>
      <c r="D99" s="23">
        <f>[1]FEBRUARI!$J$601+[1]FEBRUARI!$K$601</f>
        <v>0</v>
      </c>
      <c r="E99" s="23">
        <f>[1]MARET!$J$601+[1]MARET!$K$601</f>
        <v>0</v>
      </c>
      <c r="F99" s="23">
        <f>[1]APRIL!$J$601+[1]APRIL!$K$601</f>
        <v>0</v>
      </c>
      <c r="G99" s="23">
        <f>[1]MEI!$J$601+[1]MEI!$K$601</f>
        <v>0</v>
      </c>
      <c r="H99" s="23">
        <f>[1]JUNI!$J$601+[1]JUNI!$K$601</f>
        <v>0</v>
      </c>
      <c r="I99" s="23">
        <f>[1]JULI!$J$601+[1]JULI!$K$601</f>
        <v>0</v>
      </c>
      <c r="J99" s="23">
        <f>[1]AGUSTUS!$J$601+[1]AGUSTUS!$K$601</f>
        <v>0</v>
      </c>
      <c r="K99" s="23">
        <f>[1]SEPTEMBER!$J$601+[1]SEPTEMBER!$K$601</f>
        <v>0</v>
      </c>
      <c r="L99" s="23">
        <f>[1]OKTOBER!$J$601+[1]OKTOBER!$K$601</f>
        <v>0</v>
      </c>
      <c r="M99" s="23">
        <f>[1]NOVEMBER!$J$601+[1]NOVEMBER!$K$601</f>
        <v>0</v>
      </c>
      <c r="N99" s="23">
        <f>[1]DESEMBER!$J$601+[1]DESEMBER!$K$601</f>
        <v>0</v>
      </c>
      <c r="O99" s="23">
        <f t="shared" si="37"/>
        <v>0</v>
      </c>
      <c r="P99" s="20"/>
      <c r="Q99" s="51"/>
      <c r="R99" s="61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</row>
    <row r="100" spans="1:31" ht="21.95" customHeight="1" x14ac:dyDescent="0.25">
      <c r="A100" s="34" t="s">
        <v>38</v>
      </c>
      <c r="B100" s="4" t="s">
        <v>39</v>
      </c>
      <c r="C100" s="23">
        <f>[1]JANUARI!$J$196+[1]JANUARI!$K$196</f>
        <v>0</v>
      </c>
      <c r="D100" s="23">
        <f>[1]FEBRUARI!$J$196+[1]FEBRUARI!$K$196</f>
        <v>0</v>
      </c>
      <c r="E100" s="23">
        <f>[1]MARET!$J$196+[1]MARET!$K$196</f>
        <v>0</v>
      </c>
      <c r="F100" s="23">
        <f>[1]APRIL!$J$196+[1]APRIL!$K$196</f>
        <v>0</v>
      </c>
      <c r="G100" s="23">
        <f>[1]MEI!$J$196+[1]MEI!$K$196</f>
        <v>0</v>
      </c>
      <c r="H100" s="23">
        <f>[1]JUNI!$J$196+[1]JUNI!$K$196</f>
        <v>0</v>
      </c>
      <c r="I100" s="23">
        <f>[1]JULI!$J$196+[1]JULI!$K$196</f>
        <v>0</v>
      </c>
      <c r="J100" s="23">
        <f>[1]AGUSTUS!$J$196+[1]AGUSTUS!$K$196</f>
        <v>0</v>
      </c>
      <c r="K100" s="23">
        <f>[1]SEPTEMBER!$J$196+[1]SEPTEMBER!$K$196</f>
        <v>0</v>
      </c>
      <c r="L100" s="23">
        <f>[1]OKTOBER!$J$196+[1]OKTOBER!$K$196</f>
        <v>0</v>
      </c>
      <c r="M100" s="23">
        <f>[1]NOVEMBER!$J$196+[1]NOVEMBER!$K$196</f>
        <v>0</v>
      </c>
      <c r="N100" s="23">
        <f>[1]DESEMBER!$J$196+[1]DESEMBER!$K$196</f>
        <v>0</v>
      </c>
      <c r="O100" s="23">
        <f t="shared" si="37"/>
        <v>0</v>
      </c>
      <c r="P100" s="20"/>
      <c r="Q100" s="51"/>
      <c r="R100" s="61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</row>
    <row r="101" spans="1:31" ht="21.95" customHeight="1" x14ac:dyDescent="0.25">
      <c r="A101" s="34" t="s">
        <v>40</v>
      </c>
      <c r="B101" s="4" t="s">
        <v>35</v>
      </c>
      <c r="C101" s="23">
        <f>[1]JANUARI!$J$241+[1]JANUARI!$K$241</f>
        <v>0</v>
      </c>
      <c r="D101" s="23">
        <f>[1]FEBRUARI!$J$241+[1]FEBRUARI!$K$241</f>
        <v>0</v>
      </c>
      <c r="E101" s="23">
        <f>[1]MARET!$J$241+[1]MARET!$K$241</f>
        <v>0</v>
      </c>
      <c r="F101" s="23">
        <f>[1]APRIL!$J$241+[1]APRIL!$K$241</f>
        <v>0</v>
      </c>
      <c r="G101" s="23">
        <f>[1]MEI!$J$241+[1]MEI!$K$241</f>
        <v>0</v>
      </c>
      <c r="H101" s="23">
        <f>[1]JUNI!$J$241+[1]JUNI!$K$241</f>
        <v>0</v>
      </c>
      <c r="I101" s="23">
        <f>[1]JULI!$J$241+[1]JULI!$K$241</f>
        <v>0</v>
      </c>
      <c r="J101" s="23">
        <f>[1]AGUSTUS!$J$241+[1]AGUSTUS!$K$241</f>
        <v>0</v>
      </c>
      <c r="K101" s="23">
        <f>[1]SEPTEMBER!$J$241+[1]SEPTEMBER!$K$241</f>
        <v>0</v>
      </c>
      <c r="L101" s="23">
        <f>[1]OKTOBER!$J$241+[1]OKTOBER!$K$241</f>
        <v>0</v>
      </c>
      <c r="M101" s="23">
        <f>[1]NOVEMBER!$J$241+[1]NOVEMBER!$K$241</f>
        <v>0</v>
      </c>
      <c r="N101" s="23">
        <f>[1]DESEMBER!$J$241+[1]DESEMBER!$K$241</f>
        <v>0</v>
      </c>
      <c r="O101" s="23">
        <f t="shared" si="37"/>
        <v>0</v>
      </c>
      <c r="P101" s="20"/>
      <c r="Q101" s="51"/>
      <c r="R101" s="61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</row>
    <row r="102" spans="1:31" ht="21.95" customHeight="1" x14ac:dyDescent="0.25">
      <c r="A102" s="34" t="s">
        <v>42</v>
      </c>
      <c r="B102" s="4" t="s">
        <v>32</v>
      </c>
      <c r="C102" s="23">
        <f>[1]JANUARI!$J$556+[1]JANUARI!$K$556</f>
        <v>0</v>
      </c>
      <c r="D102" s="23">
        <f>[1]FEBRUARI!$J$556+[1]FEBRUARI!$K$556</f>
        <v>0</v>
      </c>
      <c r="E102" s="23">
        <f>[1]MARET!$J$556+[1]MARET!$K$556</f>
        <v>0</v>
      </c>
      <c r="F102" s="23">
        <f>[1]APRIL!$J$556+[1]APRIL!$K$556</f>
        <v>0</v>
      </c>
      <c r="G102" s="23">
        <f>[1]MEI!$J$556+[1]MEI!$K$556</f>
        <v>0</v>
      </c>
      <c r="H102" s="23">
        <f>[1]JUNI!$J$556+[1]JUNI!$K$556</f>
        <v>0</v>
      </c>
      <c r="I102" s="23">
        <f>[1]JULI!$J$556+[1]JULI!$K$556</f>
        <v>0</v>
      </c>
      <c r="J102" s="23">
        <f>[1]AGUSTUS!$J$556+[1]AGUSTUS!$K$556</f>
        <v>0</v>
      </c>
      <c r="K102" s="23">
        <f>[1]SEPTEMBER!$J$556+[1]SEPTEMBER!$K$556</f>
        <v>0</v>
      </c>
      <c r="L102" s="23">
        <f>[1]OKTOBER!$J$556+[1]OKTOBER!$K$556</f>
        <v>0</v>
      </c>
      <c r="M102" s="23">
        <f>[1]NOVEMBER!$J$556+[1]NOVEMBER!$K$556</f>
        <v>0</v>
      </c>
      <c r="N102" s="23">
        <f>[1]DESEMBER!$J$556+[1]DESEMBER!$K$556</f>
        <v>0</v>
      </c>
      <c r="O102" s="23">
        <f t="shared" si="37"/>
        <v>0</v>
      </c>
      <c r="P102" s="20"/>
      <c r="Q102" s="51"/>
      <c r="R102" s="61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</row>
    <row r="103" spans="1:31" ht="21.95" customHeight="1" x14ac:dyDescent="0.25">
      <c r="A103" s="34" t="s">
        <v>44</v>
      </c>
      <c r="B103" s="4" t="s">
        <v>26</v>
      </c>
      <c r="C103" s="23">
        <f>[1]JANUARI!$J$466+[1]JANUARI!$K$466</f>
        <v>0</v>
      </c>
      <c r="D103" s="23">
        <f>[1]FEBRUARI!$J$466+[1]FEBRUARI!$K$466</f>
        <v>0</v>
      </c>
      <c r="E103" s="23">
        <f>[1]MARET!$J$466+[1]MARET!$K$466</f>
        <v>0</v>
      </c>
      <c r="F103" s="23">
        <f>[1]APRIL!$J$466+[1]APRIL!$K$466</f>
        <v>0</v>
      </c>
      <c r="G103" s="23">
        <f>[1]MEI!$J$466+[1]MEI!$K$466</f>
        <v>0</v>
      </c>
      <c r="H103" s="23">
        <f>[1]JUNI!$J$466+[1]JUNI!$K$466</f>
        <v>0</v>
      </c>
      <c r="I103" s="23">
        <f>[1]JULI!$J$466+[1]JULI!$K$466</f>
        <v>0</v>
      </c>
      <c r="J103" s="23">
        <f>[1]AGUSTUS!$J$466+[1]AGUSTUS!$K$466</f>
        <v>0</v>
      </c>
      <c r="K103" s="23">
        <f>[1]SEPTEMBER!$J$466+[1]SEPTEMBER!$K$466</f>
        <v>0</v>
      </c>
      <c r="L103" s="23">
        <f>[1]OKTOBER!$J$466+[1]OKTOBER!$K$466</f>
        <v>0</v>
      </c>
      <c r="M103" s="23">
        <f>[1]NOVEMBER!$J$466+[1]NOVEMBER!$K$466</f>
        <v>0</v>
      </c>
      <c r="N103" s="23">
        <f>[1]DESEMBER!$J$466+[1]DESEMBER!$K$466</f>
        <v>0</v>
      </c>
      <c r="O103" s="23">
        <f t="shared" si="37"/>
        <v>0</v>
      </c>
      <c r="P103" s="20"/>
      <c r="Q103" s="51"/>
      <c r="R103" s="61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</row>
    <row r="104" spans="1:31" ht="21.95" customHeight="1" x14ac:dyDescent="0.25">
      <c r="A104" s="34" t="s">
        <v>46</v>
      </c>
      <c r="B104" s="4" t="s">
        <v>51</v>
      </c>
      <c r="C104" s="23">
        <f>[1]JANUARI!$J$376+[1]JANUARI!$K$376</f>
        <v>0</v>
      </c>
      <c r="D104" s="23">
        <f>[1]FEBRUARI!$J$376+[1]FEBRUARI!$K$376</f>
        <v>0</v>
      </c>
      <c r="E104" s="23">
        <f>[1]MARET!$J$376+[1]MARET!$K$376</f>
        <v>0</v>
      </c>
      <c r="F104" s="23">
        <f>[1]APRIL!$J$376+[1]APRIL!$K$376</f>
        <v>0</v>
      </c>
      <c r="G104" s="23">
        <f>[1]MEI!$J$376+[1]MEI!$K$376</f>
        <v>0</v>
      </c>
      <c r="H104" s="23">
        <f>[1]JUNI!$J$376+[1]JUNI!$K$376</f>
        <v>0</v>
      </c>
      <c r="I104" s="23">
        <f>[1]JULI!$J$376+[1]JULI!$K$376</f>
        <v>0</v>
      </c>
      <c r="J104" s="23">
        <f>[1]AGUSTUS!$J$376+[1]AGUSTUS!$K$376</f>
        <v>0</v>
      </c>
      <c r="K104" s="23">
        <f>[1]SEPTEMBER!$J$376+[1]SEPTEMBER!$K$376</f>
        <v>0</v>
      </c>
      <c r="L104" s="23">
        <f>[1]OKTOBER!$J$376+[1]OKTOBER!$K$376</f>
        <v>0</v>
      </c>
      <c r="M104" s="23">
        <f>[1]NOVEMBER!$J$376+[1]NOVEMBER!$K$376</f>
        <v>0</v>
      </c>
      <c r="N104" s="23">
        <f>[1]DESEMBER!$J$376+[1]DESEMBER!$K$376</f>
        <v>0</v>
      </c>
      <c r="O104" s="23">
        <f t="shared" si="37"/>
        <v>0</v>
      </c>
      <c r="P104" s="20"/>
      <c r="Q104" s="51"/>
      <c r="R104" s="61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</row>
    <row r="105" spans="1:31" ht="21.95" customHeight="1" x14ac:dyDescent="0.25">
      <c r="A105" s="34" t="s">
        <v>48</v>
      </c>
      <c r="B105" s="4" t="s">
        <v>49</v>
      </c>
      <c r="C105" s="23">
        <f>[1]JANUARI!$J$286+[1]JANUARI!$K$286</f>
        <v>0</v>
      </c>
      <c r="D105" s="23">
        <f>[1]FEBRUARI!$J$286+[1]FEBRUARI!$K$286</f>
        <v>0</v>
      </c>
      <c r="E105" s="23">
        <f>[1]MARET!$J$286+[1]MARET!$K$286</f>
        <v>0</v>
      </c>
      <c r="F105" s="23">
        <f>[1]APRIL!$J$286+[1]APRIL!$K$286</f>
        <v>0</v>
      </c>
      <c r="G105" s="23">
        <f>[1]MEI!$J$286+[1]MEI!$K$286</f>
        <v>0</v>
      </c>
      <c r="H105" s="23">
        <f>[1]JUNI!$J$286+[1]JUNI!$K$286</f>
        <v>0</v>
      </c>
      <c r="I105" s="23">
        <f>[1]JULI!$J$286+[1]JULI!$K$286</f>
        <v>0</v>
      </c>
      <c r="J105" s="23">
        <f>[1]AGUSTUS!$J$286+[1]AGUSTUS!$K$286</f>
        <v>0</v>
      </c>
      <c r="K105" s="23">
        <f>[1]SEPTEMBER!$J$286+[1]SEPTEMBER!$K$286</f>
        <v>0</v>
      </c>
      <c r="L105" s="23">
        <f>[1]OKTOBER!$J$286+[1]OKTOBER!$K$286</f>
        <v>0</v>
      </c>
      <c r="M105" s="23">
        <f>[1]NOVEMBER!$J$286+[1]NOVEMBER!$K$286</f>
        <v>0</v>
      </c>
      <c r="N105" s="23">
        <f>[1]DESEMBER!$J$286+[1]DESEMBER!$K$286</f>
        <v>0</v>
      </c>
      <c r="O105" s="23">
        <f t="shared" si="37"/>
        <v>0</v>
      </c>
      <c r="P105" s="20"/>
      <c r="Q105" s="51"/>
      <c r="R105" s="61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</row>
    <row r="106" spans="1:31" ht="21.95" customHeight="1" x14ac:dyDescent="0.25">
      <c r="A106" s="98" t="s">
        <v>50</v>
      </c>
      <c r="B106" s="98"/>
      <c r="C106" s="26">
        <f>SUM(C91:C105)</f>
        <v>0</v>
      </c>
      <c r="D106" s="26">
        <f>SUM(D91:D105)</f>
        <v>0</v>
      </c>
      <c r="E106" s="26">
        <f t="shared" ref="E106" si="38">SUM(E91:E105)</f>
        <v>0</v>
      </c>
      <c r="F106" s="26">
        <f>SUM(F91:F105)</f>
        <v>0</v>
      </c>
      <c r="G106" s="26">
        <f>SUM(G91:G105)</f>
        <v>0</v>
      </c>
      <c r="H106" s="26">
        <f>SUM(H91:H105)</f>
        <v>0</v>
      </c>
      <c r="I106" s="26">
        <f t="shared" ref="I106:N106" si="39">SUM(I91:I105)</f>
        <v>0</v>
      </c>
      <c r="J106" s="26">
        <f t="shared" si="39"/>
        <v>0</v>
      </c>
      <c r="K106" s="26">
        <f t="shared" si="39"/>
        <v>0</v>
      </c>
      <c r="L106" s="26">
        <f t="shared" si="39"/>
        <v>0</v>
      </c>
      <c r="M106" s="26">
        <f t="shared" si="39"/>
        <v>0</v>
      </c>
      <c r="N106" s="26">
        <f t="shared" si="39"/>
        <v>0</v>
      </c>
      <c r="O106" s="26">
        <f>SUM(O91:O105)</f>
        <v>0</v>
      </c>
      <c r="P106" s="20"/>
      <c r="Q106" s="82"/>
      <c r="R106" s="8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</row>
    <row r="107" spans="1:3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1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</row>
    <row r="108" spans="1:31" x14ac:dyDescent="0.25">
      <c r="A108" s="1"/>
      <c r="B108" s="1"/>
      <c r="C108" s="1"/>
      <c r="D108" s="1"/>
      <c r="E108" s="1" t="s">
        <v>0</v>
      </c>
      <c r="F108" s="1"/>
      <c r="G108" s="1" t="s">
        <v>63</v>
      </c>
      <c r="H108" s="1"/>
      <c r="I108" s="1"/>
      <c r="J108" s="1"/>
      <c r="K108" s="1"/>
      <c r="L108" s="1"/>
      <c r="M108" s="1"/>
      <c r="N108" s="1"/>
      <c r="O108" s="1"/>
      <c r="P108" s="21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</row>
    <row r="109" spans="1:31" x14ac:dyDescent="0.25">
      <c r="A109" s="1"/>
      <c r="B109" s="1"/>
      <c r="C109" s="1"/>
      <c r="D109" s="1"/>
      <c r="E109" s="1" t="s">
        <v>1</v>
      </c>
      <c r="F109" s="1"/>
      <c r="G109" s="1" t="s">
        <v>2</v>
      </c>
      <c r="H109" s="1"/>
      <c r="I109" s="1"/>
      <c r="J109" s="1"/>
      <c r="K109" s="1"/>
      <c r="L109" s="1"/>
      <c r="M109" s="1"/>
      <c r="N109" s="1"/>
      <c r="O109" s="1"/>
      <c r="P109" s="21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</row>
    <row r="110" spans="1:31" x14ac:dyDescent="0.25">
      <c r="A110" s="1"/>
      <c r="B110" s="1"/>
      <c r="C110" s="1"/>
      <c r="D110" s="1"/>
      <c r="E110" s="1" t="s">
        <v>3</v>
      </c>
      <c r="F110" s="1"/>
      <c r="G110" s="1" t="s">
        <v>130</v>
      </c>
      <c r="H110" s="1"/>
      <c r="I110" s="1"/>
      <c r="J110" s="1"/>
      <c r="K110" s="1"/>
      <c r="L110" s="1"/>
      <c r="M110" s="1"/>
      <c r="N110" s="1"/>
      <c r="O110" s="1"/>
      <c r="P110" s="21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</row>
    <row r="111" spans="1:31" ht="18.75" x14ac:dyDescent="0.3">
      <c r="A111" s="1"/>
      <c r="B111" s="1"/>
      <c r="C111" s="1"/>
      <c r="D111" s="1"/>
      <c r="E111" s="1" t="s">
        <v>4</v>
      </c>
      <c r="F111" s="1"/>
      <c r="G111" s="1" t="str">
        <f>G86</f>
        <v>: 2023</v>
      </c>
      <c r="H111" s="1"/>
      <c r="I111" s="1"/>
      <c r="J111" s="1"/>
      <c r="K111" s="1"/>
      <c r="L111" s="1"/>
      <c r="M111" s="1"/>
      <c r="N111" s="2">
        <v>5</v>
      </c>
      <c r="O111" s="1"/>
      <c r="P111" s="21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3"/>
      <c r="AE111" s="60"/>
    </row>
    <row r="112" spans="1:3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1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</row>
    <row r="113" spans="1:31" ht="21.95" customHeight="1" x14ac:dyDescent="0.25">
      <c r="A113" s="94" t="s">
        <v>5</v>
      </c>
      <c r="B113" s="94" t="s">
        <v>6</v>
      </c>
      <c r="C113" s="96" t="s">
        <v>7</v>
      </c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4" t="s">
        <v>8</v>
      </c>
      <c r="P113" s="18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</row>
    <row r="114" spans="1:31" ht="21.95" customHeight="1" x14ac:dyDescent="0.25">
      <c r="A114" s="95"/>
      <c r="B114" s="95"/>
      <c r="C114" s="15" t="s">
        <v>9</v>
      </c>
      <c r="D114" s="15" t="s">
        <v>10</v>
      </c>
      <c r="E114" s="15" t="s">
        <v>11</v>
      </c>
      <c r="F114" s="15" t="s">
        <v>12</v>
      </c>
      <c r="G114" s="15" t="s">
        <v>13</v>
      </c>
      <c r="H114" s="15" t="s">
        <v>14</v>
      </c>
      <c r="I114" s="15" t="s">
        <v>15</v>
      </c>
      <c r="J114" s="15" t="s">
        <v>16</v>
      </c>
      <c r="K114" s="15" t="s">
        <v>17</v>
      </c>
      <c r="L114" s="15" t="s">
        <v>18</v>
      </c>
      <c r="M114" s="15" t="s">
        <v>19</v>
      </c>
      <c r="N114" s="54" t="s">
        <v>20</v>
      </c>
      <c r="O114" s="95"/>
      <c r="P114" s="18"/>
      <c r="Q114" s="83"/>
      <c r="R114" s="83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83"/>
    </row>
    <row r="115" spans="1:31" ht="21.95" customHeight="1" x14ac:dyDescent="0.25">
      <c r="A115" s="12">
        <v>1</v>
      </c>
      <c r="B115" s="12">
        <v>2</v>
      </c>
      <c r="C115" s="12">
        <v>3</v>
      </c>
      <c r="D115" s="12">
        <v>4</v>
      </c>
      <c r="E115" s="12">
        <v>5</v>
      </c>
      <c r="F115" s="12">
        <v>6</v>
      </c>
      <c r="G115" s="12">
        <v>7</v>
      </c>
      <c r="H115" s="12">
        <v>8</v>
      </c>
      <c r="I115" s="12">
        <v>9</v>
      </c>
      <c r="J115" s="12">
        <v>10</v>
      </c>
      <c r="K115" s="12">
        <v>11</v>
      </c>
      <c r="L115" s="12">
        <v>12</v>
      </c>
      <c r="M115" s="12">
        <v>13</v>
      </c>
      <c r="N115" s="12">
        <v>14</v>
      </c>
      <c r="O115" s="12">
        <v>15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ht="21.95" customHeight="1" x14ac:dyDescent="0.25">
      <c r="A116" s="34" t="s">
        <v>21</v>
      </c>
      <c r="B116" s="4" t="s">
        <v>45</v>
      </c>
      <c r="C116" s="23">
        <f>[1]JANUARI!$J$17+[1]JANUARI!$K$17</f>
        <v>0</v>
      </c>
      <c r="D116" s="23">
        <f>[1]FEBRUARI!$J$17+[1]FEBRUARI!$K$17</f>
        <v>0</v>
      </c>
      <c r="E116" s="23">
        <f>[1]MARET!$J$17+[1]MARET!$K$17</f>
        <v>0</v>
      </c>
      <c r="F116" s="23">
        <f>[1]APRIL!$J$17+[1]APRIL!$K$17</f>
        <v>0</v>
      </c>
      <c r="G116" s="23">
        <f>[1]MEI!$J$17+[1]MEI!$K$17</f>
        <v>0</v>
      </c>
      <c r="H116" s="23">
        <f>[1]JUNI!$J$17+[1]JUNI!$K$17</f>
        <v>0</v>
      </c>
      <c r="I116" s="23">
        <f>[1]JULI!$J$17+[1]JULI!$K$17</f>
        <v>0</v>
      </c>
      <c r="J116" s="23">
        <f>[1]AGUSTUS!$J$17+[1]AGUSTUS!$K$17</f>
        <v>0</v>
      </c>
      <c r="K116" s="23">
        <f>[1]SEPTEMBER!$J$17+[1]SEPTEMBER!$K$17</f>
        <v>0</v>
      </c>
      <c r="L116" s="23">
        <f>[1]OKTOBER!$J$17+[1]OKTOBER!$K$17</f>
        <v>0</v>
      </c>
      <c r="M116" s="23">
        <f>[1]NOVEMBER!$J$17+[1]NOVEMBER!$K$17</f>
        <v>0</v>
      </c>
      <c r="N116" s="23">
        <f>[1]DESEMBER!$J$17+[1]DESEMBER!$K$17</f>
        <v>0</v>
      </c>
      <c r="O116" s="5">
        <f t="shared" ref="O116:O131" si="40">SUM(C116:N116)</f>
        <v>0</v>
      </c>
      <c r="P116" s="20"/>
      <c r="Q116" s="51"/>
      <c r="R116" s="61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20"/>
    </row>
    <row r="117" spans="1:31" ht="21.95" customHeight="1" x14ac:dyDescent="0.25">
      <c r="A117" s="34" t="s">
        <v>23</v>
      </c>
      <c r="B117" s="4" t="s">
        <v>47</v>
      </c>
      <c r="C117" s="23">
        <f>[1]JANUARI!$J$107+[1]JANUARI!$K$107</f>
        <v>0</v>
      </c>
      <c r="D117" s="23">
        <f>[1]FEBRUARI!$J$107+[1]FEBRUARI!$K$107</f>
        <v>0</v>
      </c>
      <c r="E117" s="23">
        <f>[1]MARET!$J$107+[1]MARET!$K$107</f>
        <v>0</v>
      </c>
      <c r="F117" s="23">
        <f>[1]APRIL!$J$107+[1]APRIL!$K$107</f>
        <v>0</v>
      </c>
      <c r="G117" s="23">
        <f>[1]MEI!$J$107+[1]MEI!$K$107</f>
        <v>0</v>
      </c>
      <c r="H117" s="23">
        <f>[1]JUNI!$J$107+[1]JUNI!$K$107</f>
        <v>0</v>
      </c>
      <c r="I117" s="23">
        <f>[1]JULI!$J$107+[1]JULI!$K$107</f>
        <v>0</v>
      </c>
      <c r="J117" s="23">
        <f>[1]AGUSTUS!$J$107+[1]AGUSTUS!$K$107</f>
        <v>0</v>
      </c>
      <c r="K117" s="23">
        <f>[1]SEPTEMBER!$J$107+[1]SEPTEMBER!$K$107</f>
        <v>0</v>
      </c>
      <c r="L117" s="23">
        <f>[1]OKTOBER!$J$107+[1]OKTOBER!$K$107</f>
        <v>0</v>
      </c>
      <c r="M117" s="23">
        <f>[1]NOVEMBER!$J$107+[1]NOVEMBER!$K$107</f>
        <v>0</v>
      </c>
      <c r="N117" s="23">
        <f>[1]DESEMBER!$J$107+[1]DESEMBER!$K$107</f>
        <v>0</v>
      </c>
      <c r="O117" s="5">
        <f t="shared" si="40"/>
        <v>0</v>
      </c>
      <c r="P117" s="20"/>
      <c r="Q117" s="51"/>
      <c r="R117" s="61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20"/>
    </row>
    <row r="118" spans="1:31" ht="21.95" customHeight="1" x14ac:dyDescent="0.25">
      <c r="A118" s="34" t="s">
        <v>25</v>
      </c>
      <c r="B118" s="4" t="s">
        <v>22</v>
      </c>
      <c r="C118" s="23">
        <f>[1]JANUARI!$J$62+[1]JANUARI!$K$62</f>
        <v>0</v>
      </c>
      <c r="D118" s="23">
        <f>[1]FEBRUARI!$J$62+[1]FEBRUARI!$K$62</f>
        <v>0</v>
      </c>
      <c r="E118" s="23">
        <f>[1]MARET!$J$62+[1]MARET!$K$62</f>
        <v>0</v>
      </c>
      <c r="F118" s="23">
        <f>[1]APRIL!$J$62+[1]APRIL!$K$62</f>
        <v>0</v>
      </c>
      <c r="G118" s="23">
        <f>[1]MEI!$J$62+[1]MEI!$K$62</f>
        <v>0</v>
      </c>
      <c r="H118" s="23">
        <f>[1]JUNI!$J$62+[1]JUNI!$K$62</f>
        <v>0</v>
      </c>
      <c r="I118" s="23">
        <f>[1]JULI!$J$62+[1]JULI!$K$62</f>
        <v>0</v>
      </c>
      <c r="J118" s="23">
        <f>[1]AGUSTUS!$J$62+[1]AGUSTUS!$K$62</f>
        <v>0</v>
      </c>
      <c r="K118" s="23">
        <f>[1]SEPTEMBER!$J$62+[1]SEPTEMBER!$K$62</f>
        <v>0</v>
      </c>
      <c r="L118" s="23">
        <f>[1]OKTOBER!$J$62+[1]OKTOBER!$K$62</f>
        <v>0</v>
      </c>
      <c r="M118" s="23">
        <f>[1]NOVEMBER!$J$62+[1]NOVEMBER!$K$62</f>
        <v>0</v>
      </c>
      <c r="N118" s="23">
        <f>[1]DESEMBER!$J$62+[1]DESEMBER!$K$62</f>
        <v>0</v>
      </c>
      <c r="O118" s="5">
        <f t="shared" si="40"/>
        <v>0</v>
      </c>
      <c r="P118" s="20"/>
      <c r="Q118" s="51"/>
      <c r="R118" s="61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20"/>
    </row>
    <row r="119" spans="1:31" ht="21.95" customHeight="1" x14ac:dyDescent="0.25">
      <c r="A119" s="34" t="s">
        <v>27</v>
      </c>
      <c r="B119" s="4" t="s">
        <v>24</v>
      </c>
      <c r="C119" s="23">
        <f>[1]JANUARI!$J$422+[1]JANUARI!$K$422</f>
        <v>0</v>
      </c>
      <c r="D119" s="23">
        <f>[1]FEBRUARI!$J$422+[1]FEBRUARI!$K$422</f>
        <v>0</v>
      </c>
      <c r="E119" s="23">
        <f>[1]MARET!$J$422+[1]MARET!$K$422</f>
        <v>0</v>
      </c>
      <c r="F119" s="23">
        <f>[1]APRIL!$J$422+[1]APRIL!$K$422</f>
        <v>0</v>
      </c>
      <c r="G119" s="23">
        <f>[1]MEI!$J$422+[1]MEI!$K$422</f>
        <v>0</v>
      </c>
      <c r="H119" s="23">
        <f>[1]JUNI!$J$422+[1]JUNI!$K$422</f>
        <v>0</v>
      </c>
      <c r="I119" s="23">
        <f>[1]JULI!$J$422+[1]JULI!$K$422</f>
        <v>0</v>
      </c>
      <c r="J119" s="23">
        <f>[1]AGUSTUS!$J$422+[1]AGUSTUS!$K$422</f>
        <v>0</v>
      </c>
      <c r="K119" s="23">
        <f>[1]SEPTEMBER!$J$422+[1]SEPTEMBER!$K$422</f>
        <v>0</v>
      </c>
      <c r="L119" s="23">
        <f>[1]OKTOBER!$J$422+[1]OKTOBER!$K$422</f>
        <v>0</v>
      </c>
      <c r="M119" s="23">
        <f>[1]NOVEMBER!$J$422+[1]NOVEMBER!$K$422</f>
        <v>0</v>
      </c>
      <c r="N119" s="23">
        <f>[1]DESEMBER!$J$422+[1]DESEMBER!$K$422</f>
        <v>0</v>
      </c>
      <c r="O119" s="5">
        <f t="shared" si="40"/>
        <v>0</v>
      </c>
      <c r="P119" s="20"/>
      <c r="Q119" s="51"/>
      <c r="R119" s="61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20"/>
    </row>
    <row r="120" spans="1:31" ht="21.95" customHeight="1" x14ac:dyDescent="0.25">
      <c r="A120" s="34" t="s">
        <v>29</v>
      </c>
      <c r="B120" s="4" t="s">
        <v>28</v>
      </c>
      <c r="C120" s="23">
        <f>[1]JANUARI!$J$512+[1]JANUARI!$K$512</f>
        <v>0</v>
      </c>
      <c r="D120" s="23">
        <f>[1]FEBRUARI!$J$512+[1]FEBRUARI!$K$512</f>
        <v>0</v>
      </c>
      <c r="E120" s="23">
        <f>[1]MARET!$J$512+[1]MARET!$K$512</f>
        <v>0</v>
      </c>
      <c r="F120" s="23">
        <f>[1]APRIL!$J$512+[1]APRIL!$K$512</f>
        <v>0</v>
      </c>
      <c r="G120" s="23">
        <f>[1]MEI!$J$512+[1]MEI!$K$512</f>
        <v>0</v>
      </c>
      <c r="H120" s="23">
        <f>[1]JUNI!$J$512+[1]JUNI!$K$512</f>
        <v>0</v>
      </c>
      <c r="I120" s="23">
        <f>[1]JULI!$J$512+[1]JULI!$K$512</f>
        <v>0</v>
      </c>
      <c r="J120" s="23">
        <f>[1]AGUSTUS!$J$512+[1]AGUSTUS!$K$512</f>
        <v>0</v>
      </c>
      <c r="K120" s="23">
        <f>[1]SEPTEMBER!$J$512+[1]SEPTEMBER!$K$512</f>
        <v>0</v>
      </c>
      <c r="L120" s="23">
        <f>[1]OKTOBER!$J$512+[1]OKTOBER!$K$512</f>
        <v>0</v>
      </c>
      <c r="M120" s="23">
        <f>[1]NOVEMBER!$J$512+[1]NOVEMBER!$K$512</f>
        <v>0</v>
      </c>
      <c r="N120" s="23">
        <f>[1]DESEMBER!$J$512+[1]DESEMBER!$K$512</f>
        <v>0</v>
      </c>
      <c r="O120" s="5">
        <f t="shared" si="40"/>
        <v>0</v>
      </c>
      <c r="P120" s="20"/>
      <c r="Q120" s="51"/>
      <c r="R120" s="61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20"/>
    </row>
    <row r="121" spans="1:31" ht="21.95" customHeight="1" x14ac:dyDescent="0.25">
      <c r="A121" s="34" t="s">
        <v>31</v>
      </c>
      <c r="B121" s="4" t="s">
        <v>30</v>
      </c>
      <c r="C121" s="23">
        <f>[1]JANUARI!$J$332+[1]JANUARI!$K$332</f>
        <v>0</v>
      </c>
      <c r="D121" s="23">
        <f>[1]FEBRUARI!$J$332+[1]FEBRUARI!$K$332</f>
        <v>0</v>
      </c>
      <c r="E121" s="23">
        <f>[1]MARET!$J$332+[1]MARET!$K$332</f>
        <v>0</v>
      </c>
      <c r="F121" s="23">
        <f>[1]APRIL!$J$332+[1]APRIL!$K$332</f>
        <v>0</v>
      </c>
      <c r="G121" s="23">
        <f>[1]MEI!$J$332+[1]MEI!$K$332</f>
        <v>0</v>
      </c>
      <c r="H121" s="23">
        <f>[1]JUNI!$J$332+[1]JUNI!$K$332</f>
        <v>0</v>
      </c>
      <c r="I121" s="23">
        <f>[1]JULI!$J$332+[1]JULI!$K$332</f>
        <v>0</v>
      </c>
      <c r="J121" s="23">
        <f>[1]AGUSTUS!$J$332+[1]AGUSTUS!$K$332</f>
        <v>0</v>
      </c>
      <c r="K121" s="23">
        <f>[1]SEPTEMBER!$J$332+[1]SEPTEMBER!$K$332</f>
        <v>0</v>
      </c>
      <c r="L121" s="23">
        <f>[1]OKTOBER!$J$332+[1]OKTOBER!$K$332</f>
        <v>0</v>
      </c>
      <c r="M121" s="23">
        <f>[1]NOVEMBER!$J$332+[1]NOVEMBER!$K$332</f>
        <v>0</v>
      </c>
      <c r="N121" s="23">
        <f>[1]DESEMBER!$J$332+[1]DESEMBER!$K$332</f>
        <v>0</v>
      </c>
      <c r="O121" s="5">
        <f t="shared" si="40"/>
        <v>0</v>
      </c>
      <c r="P121" s="20"/>
      <c r="Q121" s="51"/>
      <c r="R121" s="61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20"/>
    </row>
    <row r="122" spans="1:31" ht="21.95" customHeight="1" x14ac:dyDescent="0.25">
      <c r="A122" s="34" t="s">
        <v>33</v>
      </c>
      <c r="B122" s="4" t="s">
        <v>37</v>
      </c>
      <c r="C122" s="23">
        <f>[1]JANUARI!$J$152+[1]JANUARI!$K$152</f>
        <v>0</v>
      </c>
      <c r="D122" s="23">
        <f>[1]FEBRUARI!$J$152+[1]FEBRUARI!$K$152</f>
        <v>0</v>
      </c>
      <c r="E122" s="23">
        <f>[1]MARET!$J$152+[1]MARET!$K$152</f>
        <v>0</v>
      </c>
      <c r="F122" s="23">
        <f>[1]APRIL!$J$152+[1]APRIL!$K$152</f>
        <v>0</v>
      </c>
      <c r="G122" s="23">
        <f>[1]MEI!$J$152+[1]MEI!$K$152</f>
        <v>0</v>
      </c>
      <c r="H122" s="23">
        <f>[1]JUNI!$J$152+[1]JUNI!$K$152</f>
        <v>0</v>
      </c>
      <c r="I122" s="23">
        <f>[1]JULI!$J$152+[1]JULI!$K$152</f>
        <v>0</v>
      </c>
      <c r="J122" s="23">
        <f>[1]AGUSTUS!$J$152+[1]AGUSTUS!$K$152</f>
        <v>0</v>
      </c>
      <c r="K122" s="23">
        <f>[1]SEPTEMBER!$J$152+[1]SEPTEMBER!$K$152</f>
        <v>0</v>
      </c>
      <c r="L122" s="23">
        <f>[1]OKTOBER!$J$152+[1]OKTOBER!$K$152</f>
        <v>0</v>
      </c>
      <c r="M122" s="23">
        <f>[1]NOVEMBER!$J$152+[1]NOVEMBER!$K$152</f>
        <v>0</v>
      </c>
      <c r="N122" s="23">
        <f>[1]DESEMBER!$J$152+[1]DESEMBER!$K$152</f>
        <v>0</v>
      </c>
      <c r="O122" s="5">
        <f t="shared" si="40"/>
        <v>0</v>
      </c>
      <c r="P122" s="20"/>
      <c r="Q122" s="51"/>
      <c r="R122" s="61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20"/>
    </row>
    <row r="123" spans="1:31" ht="21.95" customHeight="1" x14ac:dyDescent="0.25">
      <c r="A123" s="34" t="s">
        <v>34</v>
      </c>
      <c r="B123" s="4" t="s">
        <v>41</v>
      </c>
      <c r="C123" s="23">
        <f>[1]JANUARI!$J$647+[1]JANUARI!$K$647</f>
        <v>0</v>
      </c>
      <c r="D123" s="23">
        <f>[1]FEBRUARI!$J$647+[1]FEBRUARI!$K$647</f>
        <v>0</v>
      </c>
      <c r="E123" s="23">
        <f>[1]MARET!$J$647+[1]MARET!$K$647</f>
        <v>0</v>
      </c>
      <c r="F123" s="23">
        <f>[1]APRIL!$J$647+[1]APRIL!$K$647</f>
        <v>0</v>
      </c>
      <c r="G123" s="23">
        <f>[1]MEI!$J$647+[1]MEI!$K$647</f>
        <v>0</v>
      </c>
      <c r="H123" s="23">
        <f>[1]JUNI!$J$647+[1]JUNI!$K$647</f>
        <v>0</v>
      </c>
      <c r="I123" s="23">
        <f>[1]JULI!$J$647+[1]JULI!$K$647</f>
        <v>0</v>
      </c>
      <c r="J123" s="23">
        <f>[1]AGUSTUS!$J$647+[1]AGUSTUS!$K$647</f>
        <v>0</v>
      </c>
      <c r="K123" s="23">
        <f>[1]SEPTEMBER!$J$647+[1]SEPTEMBER!$K$647</f>
        <v>0</v>
      </c>
      <c r="L123" s="23">
        <f>[1]OKTOBER!$J$647+[1]OKTOBER!$K$647</f>
        <v>0</v>
      </c>
      <c r="M123" s="23">
        <f>[1]NOVEMBER!$J$647+[1]NOVEMBER!$K$647</f>
        <v>0</v>
      </c>
      <c r="N123" s="23">
        <f>[1]DESEMBER!$J$647+[1]DESEMBER!$K$647</f>
        <v>0</v>
      </c>
      <c r="O123" s="5">
        <f t="shared" si="40"/>
        <v>0</v>
      </c>
      <c r="P123" s="20"/>
      <c r="Q123" s="51"/>
      <c r="R123" s="61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20"/>
    </row>
    <row r="124" spans="1:31" ht="21.95" customHeight="1" x14ac:dyDescent="0.25">
      <c r="A124" s="34" t="s">
        <v>36</v>
      </c>
      <c r="B124" s="4" t="s">
        <v>43</v>
      </c>
      <c r="C124" s="23">
        <f>[1]JANUARI!$J$602+[1]JANUARI!$K$602</f>
        <v>0</v>
      </c>
      <c r="D124" s="23">
        <f>[1]FEBRUARI!$J$602+[1]FEBRUARI!$K$602</f>
        <v>0</v>
      </c>
      <c r="E124" s="23">
        <f>[1]MARET!$J$602+[1]MARET!$K$602</f>
        <v>0</v>
      </c>
      <c r="F124" s="23">
        <f>[1]APRIL!$J$602+[1]APRIL!$K$602</f>
        <v>0</v>
      </c>
      <c r="G124" s="23">
        <f>[1]MEI!$J$602+[1]MEI!$K$602</f>
        <v>0</v>
      </c>
      <c r="H124" s="23">
        <f>[1]JUNI!$J$602+[1]JUNI!$K$602</f>
        <v>0</v>
      </c>
      <c r="I124" s="23">
        <f>[1]JULI!$J$602+[1]JULI!$K$602</f>
        <v>0</v>
      </c>
      <c r="J124" s="23">
        <f>[1]AGUSTUS!$J$602+[1]AGUSTUS!$K$602</f>
        <v>0</v>
      </c>
      <c r="K124" s="23">
        <f>[1]SEPTEMBER!$J$602+[1]SEPTEMBER!$K$602</f>
        <v>0</v>
      </c>
      <c r="L124" s="23">
        <f>[1]OKTOBER!$J$602+[1]OKTOBER!$K$602</f>
        <v>0</v>
      </c>
      <c r="M124" s="23">
        <f>[1]NOVEMBER!$J$602+[1]NOVEMBER!$K$602</f>
        <v>0</v>
      </c>
      <c r="N124" s="23">
        <f>[1]DESEMBER!$J$602+[1]DESEMBER!$K$602</f>
        <v>0</v>
      </c>
      <c r="O124" s="5">
        <f t="shared" si="40"/>
        <v>0</v>
      </c>
      <c r="P124" s="20"/>
      <c r="Q124" s="51"/>
      <c r="R124" s="61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20"/>
    </row>
    <row r="125" spans="1:31" ht="21.95" customHeight="1" x14ac:dyDescent="0.25">
      <c r="A125" s="34" t="s">
        <v>38</v>
      </c>
      <c r="B125" s="4" t="s">
        <v>39</v>
      </c>
      <c r="C125" s="23">
        <f>[1]JANUARI!$J$197+[1]JANUARI!$K$197</f>
        <v>0</v>
      </c>
      <c r="D125" s="23">
        <f>[1]FEBRUARI!$J$197+[1]FEBRUARI!$K$197</f>
        <v>0</v>
      </c>
      <c r="E125" s="23">
        <f>[1]MARET!$J$197+[1]MARET!$K$197</f>
        <v>0</v>
      </c>
      <c r="F125" s="23">
        <f>[1]APRIL!$J$197+[1]APRIL!$K$197</f>
        <v>0</v>
      </c>
      <c r="G125" s="23">
        <f>[1]MEI!$J$197+[1]MEI!$K$197</f>
        <v>0</v>
      </c>
      <c r="H125" s="23">
        <f>[1]JUNI!$J$197+[1]JUNI!$K$197</f>
        <v>0</v>
      </c>
      <c r="I125" s="23">
        <f>[1]JULI!$J$197+[1]JULI!$K$197</f>
        <v>0</v>
      </c>
      <c r="J125" s="23">
        <f>[1]AGUSTUS!$J$197+[1]AGUSTUS!$K$197</f>
        <v>0</v>
      </c>
      <c r="K125" s="23">
        <f>[1]SEPTEMBER!$J$197+[1]SEPTEMBER!$K$197</f>
        <v>0</v>
      </c>
      <c r="L125" s="23">
        <f>[1]OKTOBER!$J$197+[1]OKTOBER!$K$197</f>
        <v>0</v>
      </c>
      <c r="M125" s="23">
        <f>[1]NOVEMBER!$J$197+[1]NOVEMBER!$K$197</f>
        <v>0</v>
      </c>
      <c r="N125" s="23">
        <f>[1]DESEMBER!$J$197+[1]DESEMBER!$K$197</f>
        <v>0</v>
      </c>
      <c r="O125" s="5">
        <f t="shared" si="40"/>
        <v>0</v>
      </c>
      <c r="P125" s="20"/>
      <c r="Q125" s="51"/>
      <c r="R125" s="61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20"/>
    </row>
    <row r="126" spans="1:31" ht="21.95" customHeight="1" x14ac:dyDescent="0.25">
      <c r="A126" s="34" t="s">
        <v>40</v>
      </c>
      <c r="B126" s="4" t="s">
        <v>35</v>
      </c>
      <c r="C126" s="23">
        <f>[1]JANUARI!$J$242+[1]JANUARI!$K$242</f>
        <v>0</v>
      </c>
      <c r="D126" s="23">
        <f>[1]FEBRUARI!$J$242+[1]FEBRUARI!$K$242</f>
        <v>0</v>
      </c>
      <c r="E126" s="23">
        <f>[1]MARET!$J$242+[1]MARET!$K$242</f>
        <v>0</v>
      </c>
      <c r="F126" s="23">
        <f>[1]APRIL!$J$242+[1]APRIL!$K$242</f>
        <v>0</v>
      </c>
      <c r="G126" s="23">
        <f>[1]MEI!$J$242+[1]MEI!$K$242</f>
        <v>0</v>
      </c>
      <c r="H126" s="23">
        <f>[1]JUNI!$J$242+[1]JUNI!$K$242</f>
        <v>0</v>
      </c>
      <c r="I126" s="23">
        <f>[1]JULI!$J$242+[1]JULI!$K$242</f>
        <v>0</v>
      </c>
      <c r="J126" s="23">
        <f>[1]AGUSTUS!$J$242+[1]AGUSTUS!$K$242</f>
        <v>0</v>
      </c>
      <c r="K126" s="23">
        <f>[1]SEPTEMBER!$J$242+[1]SEPTEMBER!$K$242</f>
        <v>0</v>
      </c>
      <c r="L126" s="23">
        <f>[1]OKTOBER!$J$242+[1]OKTOBER!$K$242</f>
        <v>0</v>
      </c>
      <c r="M126" s="23">
        <f>[1]NOVEMBER!$J$242+[1]NOVEMBER!$K$242</f>
        <v>0</v>
      </c>
      <c r="N126" s="23">
        <f>[1]DESEMBER!$J$242+[1]DESEMBER!$K$242</f>
        <v>0</v>
      </c>
      <c r="O126" s="5">
        <f t="shared" si="40"/>
        <v>0</v>
      </c>
      <c r="P126" s="20"/>
      <c r="Q126" s="51"/>
      <c r="R126" s="61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20"/>
    </row>
    <row r="127" spans="1:31" ht="21.95" customHeight="1" x14ac:dyDescent="0.25">
      <c r="A127" s="34" t="s">
        <v>42</v>
      </c>
      <c r="B127" s="4" t="s">
        <v>32</v>
      </c>
      <c r="C127" s="23">
        <f>[1]JANUARI!$J$557+[1]JANUARI!$K$557</f>
        <v>0</v>
      </c>
      <c r="D127" s="23">
        <f>[1]FEBRUARI!$J$557+[1]FEBRUARI!$K$557</f>
        <v>0</v>
      </c>
      <c r="E127" s="23">
        <f>[1]MARET!$J$557+[1]MARET!$K$557</f>
        <v>0</v>
      </c>
      <c r="F127" s="23">
        <f>[1]APRIL!$J$557+[1]APRIL!$K$557</f>
        <v>0</v>
      </c>
      <c r="G127" s="23">
        <f>[1]MEI!$J$557+[1]MEI!$K$557</f>
        <v>0</v>
      </c>
      <c r="H127" s="23">
        <f>[1]JUNI!$J$557+[1]JUNI!$K$557</f>
        <v>0</v>
      </c>
      <c r="I127" s="23">
        <f>[1]JULI!$J$557+[1]JULI!$K$557</f>
        <v>0</v>
      </c>
      <c r="J127" s="23">
        <f>[1]AGUSTUS!$J$557+[1]AGUSTUS!$K$557</f>
        <v>0</v>
      </c>
      <c r="K127" s="23">
        <f>[1]SEPTEMBER!$J$557+[1]SEPTEMBER!$K$557</f>
        <v>0</v>
      </c>
      <c r="L127" s="23">
        <f>[1]OKTOBER!$J$557+[1]OKTOBER!$K$557</f>
        <v>0</v>
      </c>
      <c r="M127" s="23">
        <f>[1]NOVEMBER!$J$557+[1]NOVEMBER!$K$557</f>
        <v>0</v>
      </c>
      <c r="N127" s="23">
        <f>[1]DESEMBER!$J$557+[1]DESEMBER!$K$557</f>
        <v>0</v>
      </c>
      <c r="O127" s="5">
        <f t="shared" si="40"/>
        <v>0</v>
      </c>
      <c r="P127" s="20"/>
      <c r="Q127" s="51"/>
      <c r="R127" s="61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20"/>
    </row>
    <row r="128" spans="1:31" ht="21.95" customHeight="1" x14ac:dyDescent="0.25">
      <c r="A128" s="34" t="s">
        <v>44</v>
      </c>
      <c r="B128" s="4" t="s">
        <v>26</v>
      </c>
      <c r="C128" s="23">
        <f>[1]JANUARI!$J$467+[1]JANUARI!$K$467</f>
        <v>0</v>
      </c>
      <c r="D128" s="23">
        <f>[1]FEBRUARI!$J$467+[1]FEBRUARI!$K$467</f>
        <v>0</v>
      </c>
      <c r="E128" s="23">
        <f>[1]MARET!$J$467+[1]MARET!$K$467</f>
        <v>0</v>
      </c>
      <c r="F128" s="23">
        <f>[1]APRIL!$J$467+[1]APRIL!$K$467</f>
        <v>0</v>
      </c>
      <c r="G128" s="23">
        <f>[1]MEI!$J$467+[1]MEI!$K$467</f>
        <v>0</v>
      </c>
      <c r="H128" s="23">
        <f>[1]JUNI!$J$467+[1]JUNI!$K$467</f>
        <v>0</v>
      </c>
      <c r="I128" s="23">
        <f>[1]JULI!$J$467+[1]JULI!$K$467</f>
        <v>0</v>
      </c>
      <c r="J128" s="23">
        <f>[1]AGUSTUS!$J$467+[1]AGUSTUS!$K$467</f>
        <v>0</v>
      </c>
      <c r="K128" s="23">
        <f>[1]SEPTEMBER!$J$467+[1]SEPTEMBER!$K$467</f>
        <v>0</v>
      </c>
      <c r="L128" s="23">
        <f>[1]OKTOBER!$J$467+[1]OKTOBER!$K$467</f>
        <v>0</v>
      </c>
      <c r="M128" s="23">
        <f>[1]NOVEMBER!$J$467+[1]NOVEMBER!$K$467</f>
        <v>0</v>
      </c>
      <c r="N128" s="23">
        <f>[1]DESEMBER!$J$467+[1]DESEMBER!$K$467</f>
        <v>0</v>
      </c>
      <c r="O128" s="5">
        <f t="shared" si="40"/>
        <v>0</v>
      </c>
      <c r="P128" s="20"/>
      <c r="Q128" s="51"/>
      <c r="R128" s="61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20"/>
    </row>
    <row r="129" spans="1:31" ht="21.95" customHeight="1" x14ac:dyDescent="0.25">
      <c r="A129" s="34" t="s">
        <v>46</v>
      </c>
      <c r="B129" s="4" t="s">
        <v>51</v>
      </c>
      <c r="C129" s="23">
        <f>[1]JANUARI!$J$377+[1]JANUARI!$K$377</f>
        <v>0</v>
      </c>
      <c r="D129" s="23">
        <f>[1]FEBRUARI!$J$377+[1]FEBRUARI!$K$377</f>
        <v>0</v>
      </c>
      <c r="E129" s="23">
        <f>[1]MARET!$J$377+[1]MARET!$K$377</f>
        <v>0</v>
      </c>
      <c r="F129" s="23">
        <f>[1]APRIL!$J$377+[1]APRIL!$K$377</f>
        <v>0</v>
      </c>
      <c r="G129" s="23">
        <f>[1]MEI!$J$377+[1]MEI!$K$377</f>
        <v>0</v>
      </c>
      <c r="H129" s="23">
        <f>[1]JUNI!$J$377+[1]JUNI!$K$377</f>
        <v>0</v>
      </c>
      <c r="I129" s="23">
        <f>[1]JULI!$J$377+[1]JULI!$K$377</f>
        <v>0</v>
      </c>
      <c r="J129" s="23">
        <f>[1]AGUSTUS!$J$377+[1]AGUSTUS!$K$377</f>
        <v>0</v>
      </c>
      <c r="K129" s="23">
        <f>[1]SEPTEMBER!$J$377+[1]SEPTEMBER!$K$377</f>
        <v>0</v>
      </c>
      <c r="L129" s="23">
        <f>[1]OKTOBER!$J$377+[1]OKTOBER!$K$377</f>
        <v>0</v>
      </c>
      <c r="M129" s="23">
        <f>[1]NOVEMBER!$J$377+[1]NOVEMBER!$K$377</f>
        <v>0</v>
      </c>
      <c r="N129" s="23">
        <f>[1]DESEMBER!$J$377+[1]DESEMBER!$K$377</f>
        <v>0</v>
      </c>
      <c r="O129" s="5">
        <f t="shared" si="40"/>
        <v>0</v>
      </c>
      <c r="P129" s="20"/>
      <c r="Q129" s="51"/>
      <c r="R129" s="61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20"/>
    </row>
    <row r="130" spans="1:31" ht="21.95" customHeight="1" x14ac:dyDescent="0.25">
      <c r="A130" s="34" t="s">
        <v>48</v>
      </c>
      <c r="B130" s="4" t="s">
        <v>49</v>
      </c>
      <c r="C130" s="23">
        <f>[1]JANUARI!$J$287+[1]JANUARI!$K$287</f>
        <v>0</v>
      </c>
      <c r="D130" s="23">
        <f>[1]FEBRUARI!$J$287+[1]FEBRUARI!$K$287</f>
        <v>0</v>
      </c>
      <c r="E130" s="23">
        <f>[1]MARET!$J$287+[1]MARET!$K$287</f>
        <v>0</v>
      </c>
      <c r="F130" s="23">
        <f>[1]APRIL!$J$287+[1]APRIL!$K$287</f>
        <v>0</v>
      </c>
      <c r="G130" s="23">
        <f>[1]MEI!$J$287+[1]MEI!$K$287</f>
        <v>0</v>
      </c>
      <c r="H130" s="23">
        <f>[1]JUNI!$J$287+[1]JUNI!$K$287</f>
        <v>0</v>
      </c>
      <c r="I130" s="23">
        <f>[1]JULI!$J$287+[1]JULI!$K$287</f>
        <v>0</v>
      </c>
      <c r="J130" s="23">
        <f>[1]AGUSTUS!$J$287+[1]AGUSTUS!$K$287</f>
        <v>0</v>
      </c>
      <c r="K130" s="23">
        <f>[1]SEPTEMBER!$J$287+[1]SEPTEMBER!$K$287</f>
        <v>0</v>
      </c>
      <c r="L130" s="23">
        <f>[1]OKTOBER!$J$287+[1]OKTOBER!$K$287</f>
        <v>0</v>
      </c>
      <c r="M130" s="23">
        <f>[1]NOVEMBER!$J$287+[1]NOVEMBER!$K$287</f>
        <v>0</v>
      </c>
      <c r="N130" s="23">
        <f>[1]DESEMBER!$J$287+[1]DESEMBER!$K$287</f>
        <v>0</v>
      </c>
      <c r="O130" s="5">
        <f t="shared" si="40"/>
        <v>0</v>
      </c>
      <c r="P130" s="20"/>
      <c r="Q130" s="51"/>
      <c r="R130" s="61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20"/>
    </row>
    <row r="131" spans="1:31" ht="21.95" customHeight="1" x14ac:dyDescent="0.25">
      <c r="A131" s="98" t="s">
        <v>50</v>
      </c>
      <c r="B131" s="98"/>
      <c r="C131" s="14">
        <f t="shared" ref="C131:E131" si="41">SUM(C116:C130)</f>
        <v>0</v>
      </c>
      <c r="D131" s="14">
        <f t="shared" si="41"/>
        <v>0</v>
      </c>
      <c r="E131" s="14">
        <f t="shared" si="41"/>
        <v>0</v>
      </c>
      <c r="F131" s="14">
        <f>SUM(F116:F130)</f>
        <v>0</v>
      </c>
      <c r="G131" s="14">
        <f>SUM(G116:G130)</f>
        <v>0</v>
      </c>
      <c r="H131" s="14">
        <f>SUM(H116:H130)</f>
        <v>0</v>
      </c>
      <c r="I131" s="14">
        <f t="shared" ref="I131:N131" si="42">SUM(I116:I130)</f>
        <v>0</v>
      </c>
      <c r="J131" s="14">
        <f t="shared" si="42"/>
        <v>0</v>
      </c>
      <c r="K131" s="14">
        <f t="shared" si="42"/>
        <v>0</v>
      </c>
      <c r="L131" s="14">
        <f t="shared" si="42"/>
        <v>0</v>
      </c>
      <c r="M131" s="14">
        <f t="shared" si="42"/>
        <v>0</v>
      </c>
      <c r="N131" s="14">
        <f t="shared" si="42"/>
        <v>0</v>
      </c>
      <c r="O131" s="14">
        <f t="shared" si="40"/>
        <v>0</v>
      </c>
      <c r="P131" s="20"/>
      <c r="Q131" s="82"/>
      <c r="R131" s="82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1:3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1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</row>
    <row r="133" spans="1:31" x14ac:dyDescent="0.25">
      <c r="A133" s="1"/>
      <c r="B133" s="1"/>
      <c r="C133" s="1"/>
      <c r="D133" s="1"/>
      <c r="E133" s="1" t="s">
        <v>0</v>
      </c>
      <c r="F133" s="1"/>
      <c r="G133" s="1" t="s">
        <v>63</v>
      </c>
      <c r="H133" s="1"/>
      <c r="I133" s="1"/>
      <c r="J133" s="1"/>
      <c r="K133" s="1"/>
      <c r="L133" s="1"/>
      <c r="M133" s="1"/>
      <c r="N133" s="1"/>
      <c r="O133" s="1"/>
      <c r="P133" s="21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</row>
    <row r="134" spans="1:31" x14ac:dyDescent="0.25">
      <c r="A134" s="1"/>
      <c r="B134" s="1"/>
      <c r="C134" s="1"/>
      <c r="D134" s="1"/>
      <c r="E134" s="1" t="s">
        <v>1</v>
      </c>
      <c r="F134" s="1"/>
      <c r="G134" s="1" t="s">
        <v>2</v>
      </c>
      <c r="H134" s="1"/>
      <c r="I134" s="1"/>
      <c r="J134" s="1"/>
      <c r="K134" s="1"/>
      <c r="L134" s="1"/>
      <c r="M134" s="1"/>
      <c r="N134" s="1"/>
      <c r="O134" s="1"/>
      <c r="P134" s="21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</row>
    <row r="135" spans="1:31" x14ac:dyDescent="0.25">
      <c r="A135" s="1"/>
      <c r="B135" s="1"/>
      <c r="C135" s="1"/>
      <c r="D135" s="1"/>
      <c r="E135" s="1" t="s">
        <v>3</v>
      </c>
      <c r="F135" s="1"/>
      <c r="G135" s="1" t="s">
        <v>131</v>
      </c>
      <c r="H135" s="1"/>
      <c r="I135" s="1"/>
      <c r="J135" s="1"/>
      <c r="K135" s="1"/>
      <c r="L135" s="1"/>
      <c r="M135" s="1"/>
      <c r="N135" s="1"/>
      <c r="O135" s="1"/>
      <c r="P135" s="21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</row>
    <row r="136" spans="1:31" ht="18.75" x14ac:dyDescent="0.3">
      <c r="A136" s="1"/>
      <c r="B136" s="1"/>
      <c r="C136" s="1"/>
      <c r="D136" s="1"/>
      <c r="E136" s="1" t="s">
        <v>4</v>
      </c>
      <c r="F136" s="1"/>
      <c r="G136" s="1" t="str">
        <f>G111</f>
        <v>: 2023</v>
      </c>
      <c r="H136" s="1"/>
      <c r="I136" s="1"/>
      <c r="J136" s="1"/>
      <c r="K136" s="1"/>
      <c r="L136" s="1"/>
      <c r="M136" s="1"/>
      <c r="N136" s="2">
        <v>6</v>
      </c>
      <c r="O136" s="1"/>
      <c r="P136" s="21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3"/>
      <c r="AE136" s="60"/>
    </row>
    <row r="137" spans="1:3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1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</row>
    <row r="138" spans="1:31" ht="21.95" customHeight="1" x14ac:dyDescent="0.25">
      <c r="A138" s="94" t="s">
        <v>5</v>
      </c>
      <c r="B138" s="94" t="s">
        <v>6</v>
      </c>
      <c r="C138" s="96" t="s">
        <v>7</v>
      </c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4" t="s">
        <v>8</v>
      </c>
      <c r="P138" s="18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</row>
    <row r="139" spans="1:31" ht="21.95" customHeight="1" x14ac:dyDescent="0.25">
      <c r="A139" s="95"/>
      <c r="B139" s="95"/>
      <c r="C139" s="15" t="s">
        <v>9</v>
      </c>
      <c r="D139" s="15" t="s">
        <v>10</v>
      </c>
      <c r="E139" s="15" t="s">
        <v>11</v>
      </c>
      <c r="F139" s="15" t="s">
        <v>12</v>
      </c>
      <c r="G139" s="15" t="s">
        <v>13</v>
      </c>
      <c r="H139" s="15" t="s">
        <v>14</v>
      </c>
      <c r="I139" s="15" t="s">
        <v>15</v>
      </c>
      <c r="J139" s="15" t="s">
        <v>16</v>
      </c>
      <c r="K139" s="15" t="s">
        <v>17</v>
      </c>
      <c r="L139" s="15" t="s">
        <v>18</v>
      </c>
      <c r="M139" s="15" t="s">
        <v>19</v>
      </c>
      <c r="N139" s="54" t="s">
        <v>20</v>
      </c>
      <c r="O139" s="95"/>
      <c r="P139" s="18"/>
      <c r="Q139" s="83"/>
      <c r="R139" s="83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83"/>
    </row>
    <row r="140" spans="1:31" ht="21.95" customHeight="1" x14ac:dyDescent="0.25">
      <c r="A140" s="12">
        <v>1</v>
      </c>
      <c r="B140" s="12">
        <v>2</v>
      </c>
      <c r="C140" s="12">
        <v>3</v>
      </c>
      <c r="D140" s="12">
        <v>4</v>
      </c>
      <c r="E140" s="12">
        <v>5</v>
      </c>
      <c r="F140" s="12">
        <v>6</v>
      </c>
      <c r="G140" s="12">
        <v>7</v>
      </c>
      <c r="H140" s="12">
        <v>8</v>
      </c>
      <c r="I140" s="12">
        <v>9</v>
      </c>
      <c r="J140" s="12">
        <v>10</v>
      </c>
      <c r="K140" s="12">
        <v>11</v>
      </c>
      <c r="L140" s="12">
        <v>12</v>
      </c>
      <c r="M140" s="12">
        <v>13</v>
      </c>
      <c r="N140" s="12">
        <v>14</v>
      </c>
      <c r="O140" s="12">
        <v>15</v>
      </c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ht="21.95" customHeight="1" x14ac:dyDescent="0.25">
      <c r="A141" s="34" t="s">
        <v>21</v>
      </c>
      <c r="B141" s="4" t="s">
        <v>45</v>
      </c>
      <c r="C141" s="23">
        <f>[1]JANUARI!$J$18+[1]JANUARI!$K$18</f>
        <v>0</v>
      </c>
      <c r="D141" s="23">
        <f>[1]FEBRUARI!$J$18+[1]FEBRUARI!$K$18</f>
        <v>0</v>
      </c>
      <c r="E141" s="23">
        <f>[1]MARET!$J$18+[1]MARET!$K$18</f>
        <v>0</v>
      </c>
      <c r="F141" s="23">
        <f>[1]APRIL!$J$18+[1]APRIL!$K$18</f>
        <v>0</v>
      </c>
      <c r="G141" s="23">
        <f>[1]MEI!$J$18+[1]MEI!$K$18</f>
        <v>0</v>
      </c>
      <c r="H141" s="23">
        <f>[1]JUNI!$J$18+[1]JUNI!$K$18</f>
        <v>0</v>
      </c>
      <c r="I141" s="23">
        <f>[1]JULI!$J$18+[1]JULI!$K$18</f>
        <v>0</v>
      </c>
      <c r="J141" s="23">
        <f>[1]AGUSTUS!$J$18+[1]AGUSTUS!$K$18</f>
        <v>0</v>
      </c>
      <c r="K141" s="23">
        <f>[1]SEPTEMBER!$J$18+[1]SEPTEMBER!$K$18</f>
        <v>0</v>
      </c>
      <c r="L141" s="23">
        <f>[1]OKTOBER!$J$18+[1]OKTOBER!$K$18</f>
        <v>0</v>
      </c>
      <c r="M141" s="23">
        <f>[1]NOVEMBER!$J$18+[1]NOVEMBER!$K$18</f>
        <v>0</v>
      </c>
      <c r="N141" s="23">
        <f>[1]DESEMBER!$J$18+[1]DESEMBER!$K$18</f>
        <v>0</v>
      </c>
      <c r="O141" s="5">
        <f t="shared" ref="O141:O156" si="43">SUM(C141:N141)</f>
        <v>0</v>
      </c>
      <c r="P141" s="20"/>
      <c r="Q141" s="51"/>
      <c r="R141" s="61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20"/>
    </row>
    <row r="142" spans="1:31" ht="21.95" customHeight="1" x14ac:dyDescent="0.25">
      <c r="A142" s="34" t="s">
        <v>23</v>
      </c>
      <c r="B142" s="4" t="s">
        <v>47</v>
      </c>
      <c r="C142" s="23">
        <f>[1]JANUARI!$J$108+[1]JANUARI!$K$108</f>
        <v>0</v>
      </c>
      <c r="D142" s="23">
        <f>[1]FEBRUARI!$J$108+[1]FEBRUARI!$K$108</f>
        <v>0</v>
      </c>
      <c r="E142" s="23">
        <f>[1]MARET!$J$108+[1]MARET!$K$108</f>
        <v>0</v>
      </c>
      <c r="F142" s="23">
        <f>[1]APRIL!$J$108+[1]APRIL!$K$108</f>
        <v>0</v>
      </c>
      <c r="G142" s="23">
        <f>[1]MEI!$J$108+[1]MEI!$K$108</f>
        <v>0</v>
      </c>
      <c r="H142" s="23">
        <f>[1]JUNI!$J$108+[1]JUNI!$K$108</f>
        <v>0</v>
      </c>
      <c r="I142" s="23">
        <f>[1]JULI!$J$108+[1]JULI!$K$108</f>
        <v>0</v>
      </c>
      <c r="J142" s="23">
        <f>[1]AGUSTUS!$J$108+[1]AGUSTUS!$K$108</f>
        <v>0</v>
      </c>
      <c r="K142" s="23">
        <f>[1]SEPTEMBER!$J$108+[1]SEPTEMBER!$K$108</f>
        <v>0</v>
      </c>
      <c r="L142" s="23">
        <f>[1]OKTOBER!$J$108+[1]OKTOBER!$K$108</f>
        <v>0</v>
      </c>
      <c r="M142" s="23">
        <f>[1]NOVEMBER!$J$108+[1]NOVEMBER!$K$108</f>
        <v>0</v>
      </c>
      <c r="N142" s="23">
        <f>[1]DESEMBER!$J$108+[1]DESEMBER!$K$108</f>
        <v>0</v>
      </c>
      <c r="O142" s="5">
        <f t="shared" si="43"/>
        <v>0</v>
      </c>
      <c r="P142" s="20"/>
      <c r="Q142" s="51"/>
      <c r="R142" s="61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20"/>
    </row>
    <row r="143" spans="1:31" ht="21.95" customHeight="1" x14ac:dyDescent="0.25">
      <c r="A143" s="34" t="s">
        <v>25</v>
      </c>
      <c r="B143" s="4" t="s">
        <v>22</v>
      </c>
      <c r="C143" s="23">
        <f>[1]JANUARI!$J$63+[1]JANUARI!$K$63</f>
        <v>0</v>
      </c>
      <c r="D143" s="23">
        <f>[1]FEBRUARI!$J$63+[1]FEBRUARI!$K$63</f>
        <v>0</v>
      </c>
      <c r="E143" s="23">
        <f>[1]MARET!$J$63+[1]MARET!$K$63</f>
        <v>0</v>
      </c>
      <c r="F143" s="23">
        <f>[1]APRIL!$J$63+[1]APRIL!$K$63</f>
        <v>0</v>
      </c>
      <c r="G143" s="23">
        <f>[1]MEI!$J$63+[1]MEI!$K$63</f>
        <v>0</v>
      </c>
      <c r="H143" s="23">
        <f>[1]JUNI!$J$63+[1]JUNI!$K$63</f>
        <v>0</v>
      </c>
      <c r="I143" s="23">
        <f>[1]JULI!$J$63+[1]JULI!$K$63</f>
        <v>0</v>
      </c>
      <c r="J143" s="23">
        <f>[1]AGUSTUS!$J$63+[1]AGUSTUS!$K$63</f>
        <v>0</v>
      </c>
      <c r="K143" s="23">
        <f>[1]SEPTEMBER!$J$63+[1]SEPTEMBER!$K$63</f>
        <v>0</v>
      </c>
      <c r="L143" s="23">
        <f>[1]OKTOBER!$J$63+[1]OKTOBER!$K$63</f>
        <v>0</v>
      </c>
      <c r="M143" s="23">
        <f>[1]NOVEMBER!$J$63+[1]NOVEMBER!$K$63</f>
        <v>0</v>
      </c>
      <c r="N143" s="23">
        <f>[1]DESEMBER!$J$63+[1]DESEMBER!$K$63</f>
        <v>0</v>
      </c>
      <c r="O143" s="5">
        <f t="shared" si="43"/>
        <v>0</v>
      </c>
      <c r="P143" s="20"/>
      <c r="Q143" s="51"/>
      <c r="R143" s="61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20"/>
    </row>
    <row r="144" spans="1:31" ht="21.95" customHeight="1" x14ac:dyDescent="0.25">
      <c r="A144" s="34" t="s">
        <v>27</v>
      </c>
      <c r="B144" s="4" t="s">
        <v>24</v>
      </c>
      <c r="C144" s="23">
        <f>[1]JANUARI!$J$423+[1]JANUARI!$K$423</f>
        <v>0</v>
      </c>
      <c r="D144" s="23">
        <f>[1]FEBRUARI!$J$423+[1]FEBRUARI!$K$423</f>
        <v>0</v>
      </c>
      <c r="E144" s="23">
        <f>[1]MARET!$J$423+[1]MARET!$K$423</f>
        <v>0</v>
      </c>
      <c r="F144" s="23">
        <f>[1]APRIL!$J$423+[1]APRIL!$K$423</f>
        <v>0</v>
      </c>
      <c r="G144" s="23">
        <f>[1]MEI!$J$423+[1]MEI!$K$423</f>
        <v>0</v>
      </c>
      <c r="H144" s="23">
        <f>[1]JUNI!$J$423+[1]JUNI!$K$423</f>
        <v>0</v>
      </c>
      <c r="I144" s="23">
        <f>[1]JULI!$J$423+[1]JULI!$K$423</f>
        <v>0</v>
      </c>
      <c r="J144" s="23">
        <f>[1]AGUSTUS!$J$423+[1]AGUSTUS!$K$423</f>
        <v>0</v>
      </c>
      <c r="K144" s="23">
        <f>[1]SEPTEMBER!$J$423+[1]SEPTEMBER!$K$423</f>
        <v>0</v>
      </c>
      <c r="L144" s="23">
        <f>[1]OKTOBER!$J$423+[1]OKTOBER!$K$423</f>
        <v>0</v>
      </c>
      <c r="M144" s="23">
        <f>[1]NOVEMBER!$J$423+[1]NOVEMBER!$K$423</f>
        <v>0</v>
      </c>
      <c r="N144" s="23">
        <f>[1]DESEMBER!$J$423+[1]DESEMBER!$K$423</f>
        <v>0</v>
      </c>
      <c r="O144" s="5">
        <f t="shared" si="43"/>
        <v>0</v>
      </c>
      <c r="P144" s="20"/>
      <c r="Q144" s="51"/>
      <c r="R144" s="61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20"/>
    </row>
    <row r="145" spans="1:31" ht="21.95" customHeight="1" x14ac:dyDescent="0.25">
      <c r="A145" s="34" t="s">
        <v>29</v>
      </c>
      <c r="B145" s="4" t="s">
        <v>28</v>
      </c>
      <c r="C145" s="23">
        <f>[1]JANUARI!$J$513+[1]JANUARI!$K$513</f>
        <v>0</v>
      </c>
      <c r="D145" s="23">
        <f>[1]FEBRUARI!$J$513+[1]FEBRUARI!$K$513</f>
        <v>0</v>
      </c>
      <c r="E145" s="23">
        <f>[1]MARET!$J$513+[1]MARET!$K$513</f>
        <v>0</v>
      </c>
      <c r="F145" s="23">
        <f>[1]APRIL!$J$513+[1]APRIL!$K$513</f>
        <v>0</v>
      </c>
      <c r="G145" s="23">
        <f>[1]MEI!$J$513+[1]MEI!$K$513</f>
        <v>0</v>
      </c>
      <c r="H145" s="23">
        <f>[1]JUNI!$J$513+[1]JUNI!$K$513</f>
        <v>0</v>
      </c>
      <c r="I145" s="23">
        <f>[1]JULI!$J$513+[1]JULI!$K$513</f>
        <v>0</v>
      </c>
      <c r="J145" s="23">
        <f>[1]AGUSTUS!$J$513+[1]AGUSTUS!$K$513</f>
        <v>0</v>
      </c>
      <c r="K145" s="23">
        <f>[1]SEPTEMBER!$J$513+[1]SEPTEMBER!$K$513</f>
        <v>0</v>
      </c>
      <c r="L145" s="23">
        <f>[1]OKTOBER!$J$513+[1]OKTOBER!$K$513</f>
        <v>0</v>
      </c>
      <c r="M145" s="23">
        <f>[1]NOVEMBER!$J$513+[1]NOVEMBER!$K$513</f>
        <v>0</v>
      </c>
      <c r="N145" s="23">
        <f>[1]DESEMBER!$J$513+[1]DESEMBER!$K$513</f>
        <v>0</v>
      </c>
      <c r="O145" s="5">
        <f t="shared" si="43"/>
        <v>0</v>
      </c>
      <c r="P145" s="20"/>
      <c r="Q145" s="51"/>
      <c r="R145" s="61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20"/>
    </row>
    <row r="146" spans="1:31" ht="21.95" customHeight="1" x14ac:dyDescent="0.25">
      <c r="A146" s="34" t="s">
        <v>31</v>
      </c>
      <c r="B146" s="4" t="s">
        <v>30</v>
      </c>
      <c r="C146" s="23">
        <f>[1]JANUARI!$J$333+[1]JANUARI!$K$333</f>
        <v>0</v>
      </c>
      <c r="D146" s="23">
        <f>[1]FEBRUARI!$J$333+[1]FEBRUARI!$K$333</f>
        <v>0</v>
      </c>
      <c r="E146" s="23">
        <f>[1]MARET!$J$333+[1]MARET!$K$333</f>
        <v>0</v>
      </c>
      <c r="F146" s="23">
        <f>[1]APRIL!$J$333+[1]APRIL!$K$333</f>
        <v>0</v>
      </c>
      <c r="G146" s="23">
        <f>[1]MEI!$J$333+[1]MEI!$K$333</f>
        <v>0</v>
      </c>
      <c r="H146" s="23">
        <f>[1]JUNI!$J$333+[1]JUNI!$K$333</f>
        <v>0</v>
      </c>
      <c r="I146" s="23">
        <f>[1]JULI!$J$333+[1]JULI!$K$333</f>
        <v>0</v>
      </c>
      <c r="J146" s="23">
        <f>[1]AGUSTUS!$J$333+[1]AGUSTUS!$K$333</f>
        <v>0</v>
      </c>
      <c r="K146" s="23">
        <f>[1]SEPTEMBER!$J$333+[1]SEPTEMBER!$K$333</f>
        <v>0</v>
      </c>
      <c r="L146" s="23">
        <f>[1]OKTOBER!$J$333+[1]OKTOBER!$K$333</f>
        <v>0</v>
      </c>
      <c r="M146" s="23">
        <f>[1]NOVEMBER!$J$333+[1]NOVEMBER!$K$333</f>
        <v>0</v>
      </c>
      <c r="N146" s="23">
        <f>[1]DESEMBER!$J$333+[1]DESEMBER!$K$333</f>
        <v>0</v>
      </c>
      <c r="O146" s="5">
        <f t="shared" si="43"/>
        <v>0</v>
      </c>
      <c r="P146" s="20"/>
      <c r="Q146" s="51"/>
      <c r="R146" s="61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20"/>
    </row>
    <row r="147" spans="1:31" ht="21.95" customHeight="1" x14ac:dyDescent="0.25">
      <c r="A147" s="34" t="s">
        <v>33</v>
      </c>
      <c r="B147" s="4" t="s">
        <v>37</v>
      </c>
      <c r="C147" s="23">
        <f>[1]JANUARI!$J$153+[1]JANUARI!$K$153</f>
        <v>0</v>
      </c>
      <c r="D147" s="23">
        <f>[1]FEBRUARI!$J$153+[1]FEBRUARI!$K$153</f>
        <v>0</v>
      </c>
      <c r="E147" s="23">
        <f>[1]MARET!$J$153+[1]MARET!$K$153</f>
        <v>0</v>
      </c>
      <c r="F147" s="23">
        <f>[1]APRIL!$J$153+[1]APRIL!$K$153</f>
        <v>0</v>
      </c>
      <c r="G147" s="23">
        <f>[1]MEI!$J$153+[1]MEI!$K$153</f>
        <v>0</v>
      </c>
      <c r="H147" s="23">
        <f>[1]JUNI!$J$153+[1]JUNI!$K$153</f>
        <v>0</v>
      </c>
      <c r="I147" s="23">
        <f>[1]JULI!$J$153+[1]JULI!$K$153</f>
        <v>0</v>
      </c>
      <c r="J147" s="23">
        <f>[1]AGUSTUS!$J$153+[1]AGUSTUS!$K$153</f>
        <v>0</v>
      </c>
      <c r="K147" s="23">
        <f>[1]SEPTEMBER!$J$153+[1]SEPTEMBER!$K$153</f>
        <v>0</v>
      </c>
      <c r="L147" s="23">
        <f>[1]OKTOBER!$J$153+[1]OKTOBER!$K$153</f>
        <v>0</v>
      </c>
      <c r="M147" s="23">
        <f>[1]NOVEMBER!$J$153+[1]NOVEMBER!$K$153</f>
        <v>0</v>
      </c>
      <c r="N147" s="23">
        <f>[1]DESEMBER!$J$153+[1]DESEMBER!$K$153</f>
        <v>0</v>
      </c>
      <c r="O147" s="5">
        <f t="shared" si="43"/>
        <v>0</v>
      </c>
      <c r="P147" s="20"/>
      <c r="Q147" s="51"/>
      <c r="R147" s="61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20"/>
    </row>
    <row r="148" spans="1:31" ht="21.95" customHeight="1" x14ac:dyDescent="0.25">
      <c r="A148" s="34" t="s">
        <v>34</v>
      </c>
      <c r="B148" s="4" t="s">
        <v>41</v>
      </c>
      <c r="C148" s="23">
        <f>[1]JANUARI!$J$648+[1]JANUARI!$K$648</f>
        <v>0</v>
      </c>
      <c r="D148" s="23">
        <f>[1]FEBRUARI!$J$648+[1]FEBRUARI!$K$648</f>
        <v>0</v>
      </c>
      <c r="E148" s="23">
        <f>[1]MARET!$J$648+[1]MARET!$K$648</f>
        <v>0</v>
      </c>
      <c r="F148" s="23">
        <f>[1]APRIL!$J$648+[1]APRIL!$K$648</f>
        <v>0</v>
      </c>
      <c r="G148" s="23">
        <f>[1]MEI!$J$648+[1]MEI!$K$648</f>
        <v>0</v>
      </c>
      <c r="H148" s="23">
        <f>[1]JUNI!$J$648+[1]JUNI!$K$648</f>
        <v>0</v>
      </c>
      <c r="I148" s="23">
        <f>[1]JULI!$J$648+[1]JULI!$K$648</f>
        <v>0</v>
      </c>
      <c r="J148" s="23">
        <f>[1]AGUSTUS!$J$648+[1]AGUSTUS!$K$648</f>
        <v>0</v>
      </c>
      <c r="K148" s="23">
        <f>[1]SEPTEMBER!$J$648+[1]SEPTEMBER!$K$648</f>
        <v>0</v>
      </c>
      <c r="L148" s="23">
        <f>[1]OKTOBER!$J$648+[1]OKTOBER!$K$648</f>
        <v>0</v>
      </c>
      <c r="M148" s="23">
        <f>[1]NOVEMBER!$J$648+[1]NOVEMBER!$K$648</f>
        <v>0</v>
      </c>
      <c r="N148" s="23">
        <f>[1]DESEMBER!$J$648+[1]DESEMBER!$K$648</f>
        <v>0</v>
      </c>
      <c r="O148" s="5">
        <f t="shared" si="43"/>
        <v>0</v>
      </c>
      <c r="P148" s="20"/>
      <c r="Q148" s="51"/>
      <c r="R148" s="61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20"/>
    </row>
    <row r="149" spans="1:31" ht="21.95" customHeight="1" x14ac:dyDescent="0.25">
      <c r="A149" s="34" t="s">
        <v>36</v>
      </c>
      <c r="B149" s="4" t="s">
        <v>43</v>
      </c>
      <c r="C149" s="23">
        <f>[1]JANUARI!$J$603+[1]JANUARI!$K$603</f>
        <v>0</v>
      </c>
      <c r="D149" s="23">
        <f>[1]FEBRUARI!$J$603+[1]FEBRUARI!$K$603</f>
        <v>0</v>
      </c>
      <c r="E149" s="23">
        <f>[1]MARET!$J$603+[1]MARET!$K$603</f>
        <v>0</v>
      </c>
      <c r="F149" s="23">
        <f>[1]APRIL!$J$603+[1]APRIL!$K$603</f>
        <v>0</v>
      </c>
      <c r="G149" s="23">
        <f>[1]MEI!$J$603+[1]MEI!$K$603</f>
        <v>0</v>
      </c>
      <c r="H149" s="23">
        <f>[1]JUNI!$J$603+[1]JUNI!$K$603</f>
        <v>0</v>
      </c>
      <c r="I149" s="23">
        <f>[1]JULI!$J$603+[1]JULI!$K$603</f>
        <v>0</v>
      </c>
      <c r="J149" s="23">
        <f>[1]AGUSTUS!$J$603+[1]AGUSTUS!$K$603</f>
        <v>0</v>
      </c>
      <c r="K149" s="23">
        <f>[1]SEPTEMBER!$J$603+[1]SEPTEMBER!$K$603</f>
        <v>0</v>
      </c>
      <c r="L149" s="23">
        <f>[1]OKTOBER!$J$603+[1]OKTOBER!$K$603</f>
        <v>0</v>
      </c>
      <c r="M149" s="23">
        <f>[1]NOVEMBER!$J$603+[1]NOVEMBER!$K$603</f>
        <v>0</v>
      </c>
      <c r="N149" s="23">
        <f>[1]DESEMBER!$J$603+[1]DESEMBER!$K$603</f>
        <v>0</v>
      </c>
      <c r="O149" s="5">
        <f t="shared" si="43"/>
        <v>0</v>
      </c>
      <c r="P149" s="20"/>
      <c r="Q149" s="51"/>
      <c r="R149" s="61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20"/>
    </row>
    <row r="150" spans="1:31" ht="21.95" customHeight="1" x14ac:dyDescent="0.25">
      <c r="A150" s="34" t="s">
        <v>38</v>
      </c>
      <c r="B150" s="4" t="s">
        <v>39</v>
      </c>
      <c r="C150" s="23">
        <f>[1]JANUARI!$J$198+[1]JANUARI!$K$198</f>
        <v>0</v>
      </c>
      <c r="D150" s="23">
        <f>[1]FEBRUARI!$J$198+[1]FEBRUARI!$K$198</f>
        <v>0</v>
      </c>
      <c r="E150" s="23">
        <f>[1]MARET!$J$198+[1]MARET!$K$198</f>
        <v>0</v>
      </c>
      <c r="F150" s="23">
        <f>[1]APRIL!$J$198+[1]APRIL!$K$198</f>
        <v>0</v>
      </c>
      <c r="G150" s="23">
        <f>[1]MEI!$J$198+[1]MEI!$K$198</f>
        <v>0</v>
      </c>
      <c r="H150" s="23">
        <f>[1]JUNI!$J$198+[1]JUNI!$K$198</f>
        <v>0</v>
      </c>
      <c r="I150" s="23">
        <f>[1]JULI!$J$198+[1]JULI!$K$198</f>
        <v>0</v>
      </c>
      <c r="J150" s="23">
        <f>[1]AGUSTUS!$J$198+[1]AGUSTUS!$K$198</f>
        <v>0</v>
      </c>
      <c r="K150" s="23">
        <f>[1]SEPTEMBER!$J$198+[1]SEPTEMBER!$K$198</f>
        <v>0</v>
      </c>
      <c r="L150" s="23">
        <f>[1]OKTOBER!$J$198+[1]OKTOBER!$K$198</f>
        <v>0</v>
      </c>
      <c r="M150" s="23">
        <f>[1]NOVEMBER!$J$198+[1]NOVEMBER!$K$198</f>
        <v>0</v>
      </c>
      <c r="N150" s="23">
        <f>[1]DESEMBER!$J$198+[1]DESEMBER!$K$198</f>
        <v>0</v>
      </c>
      <c r="O150" s="5">
        <f t="shared" si="43"/>
        <v>0</v>
      </c>
      <c r="P150" s="20"/>
      <c r="Q150" s="51"/>
      <c r="R150" s="61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20"/>
    </row>
    <row r="151" spans="1:31" ht="21.95" customHeight="1" x14ac:dyDescent="0.25">
      <c r="A151" s="34" t="s">
        <v>40</v>
      </c>
      <c r="B151" s="4" t="s">
        <v>35</v>
      </c>
      <c r="C151" s="23">
        <f>[1]JANUARI!$J$243+[1]JANUARI!$K$243</f>
        <v>0</v>
      </c>
      <c r="D151" s="23">
        <f>[1]FEBRUARI!$J$243+[1]FEBRUARI!$K$243</f>
        <v>0</v>
      </c>
      <c r="E151" s="23">
        <f>[1]MARET!$J$243+[1]MARET!$K$243</f>
        <v>0</v>
      </c>
      <c r="F151" s="23">
        <f>[1]APRIL!$J$243+[1]APRIL!$K$243</f>
        <v>0</v>
      </c>
      <c r="G151" s="23">
        <f>[1]MEI!$J$243+[1]MEI!$K$243</f>
        <v>0</v>
      </c>
      <c r="H151" s="23">
        <f>[1]JUNI!$J$243+[1]JUNI!$K$243</f>
        <v>0</v>
      </c>
      <c r="I151" s="23">
        <f>[1]JULI!$J$243+[1]JULI!$K$243</f>
        <v>0</v>
      </c>
      <c r="J151" s="23">
        <f>[1]AGUSTUS!$J$243+[1]AGUSTUS!$K$243</f>
        <v>0</v>
      </c>
      <c r="K151" s="23">
        <f>[1]SEPTEMBER!$J$243+[1]SEPTEMBER!$K$243</f>
        <v>0</v>
      </c>
      <c r="L151" s="23">
        <f>[1]OKTOBER!$J$243+[1]OKTOBER!$K$243</f>
        <v>0</v>
      </c>
      <c r="M151" s="23">
        <f>[1]NOVEMBER!$J$243+[1]NOVEMBER!$K$243</f>
        <v>0</v>
      </c>
      <c r="N151" s="23">
        <f>[1]DESEMBER!$J$243+[1]DESEMBER!$K$243</f>
        <v>0</v>
      </c>
      <c r="O151" s="5">
        <f t="shared" si="43"/>
        <v>0</v>
      </c>
      <c r="P151" s="20"/>
      <c r="Q151" s="51"/>
      <c r="R151" s="61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20"/>
    </row>
    <row r="152" spans="1:31" ht="21.95" customHeight="1" x14ac:dyDescent="0.25">
      <c r="A152" s="34" t="s">
        <v>42</v>
      </c>
      <c r="B152" s="4" t="s">
        <v>32</v>
      </c>
      <c r="C152" s="23">
        <f>[1]JANUARI!$J$558+[1]JANUARI!$K$558</f>
        <v>0</v>
      </c>
      <c r="D152" s="23">
        <f>[1]FEBRUARI!$J$558+[1]FEBRUARI!$K$558</f>
        <v>0</v>
      </c>
      <c r="E152" s="23">
        <f>[1]MARET!$J$558+[1]MARET!$K$558</f>
        <v>0</v>
      </c>
      <c r="F152" s="23">
        <f>[1]APRIL!$J$558+[1]APRIL!$K$558</f>
        <v>0</v>
      </c>
      <c r="G152" s="23">
        <f>[1]MEI!$J$558+[1]MEI!$K$558</f>
        <v>0</v>
      </c>
      <c r="H152" s="23">
        <f>[1]JUNI!$J$558+[1]JUNI!$K$558</f>
        <v>0</v>
      </c>
      <c r="I152" s="23">
        <f>[1]JULI!$J$558+[1]JULI!$K$558</f>
        <v>0</v>
      </c>
      <c r="J152" s="23">
        <f>[1]AGUSTUS!$J$558+[1]AGUSTUS!$K$558</f>
        <v>0</v>
      </c>
      <c r="K152" s="23">
        <f>[1]SEPTEMBER!$J$558+[1]SEPTEMBER!$K$558</f>
        <v>0</v>
      </c>
      <c r="L152" s="23">
        <f>[1]OKTOBER!$J$558+[1]OKTOBER!$K$558</f>
        <v>0</v>
      </c>
      <c r="M152" s="23">
        <f>[1]NOVEMBER!$J$558+[1]NOVEMBER!$K$558</f>
        <v>0</v>
      </c>
      <c r="N152" s="23">
        <f>[1]DESEMBER!$J$558+[1]DESEMBER!$K$558</f>
        <v>0</v>
      </c>
      <c r="O152" s="5">
        <f t="shared" si="43"/>
        <v>0</v>
      </c>
      <c r="P152" s="20"/>
      <c r="Q152" s="51"/>
      <c r="R152" s="61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20"/>
    </row>
    <row r="153" spans="1:31" ht="21.95" customHeight="1" x14ac:dyDescent="0.25">
      <c r="A153" s="34" t="s">
        <v>44</v>
      </c>
      <c r="B153" s="4" t="s">
        <v>26</v>
      </c>
      <c r="C153" s="23">
        <f>[1]JANUARI!$J$468+[1]JANUARI!$K$468</f>
        <v>0</v>
      </c>
      <c r="D153" s="23">
        <f>[1]FEBRUARI!$J$468+[1]FEBRUARI!$K$468</f>
        <v>0</v>
      </c>
      <c r="E153" s="23">
        <f>[1]MARET!$J$468+[1]MARET!$K$468</f>
        <v>0</v>
      </c>
      <c r="F153" s="23">
        <f>[1]APRIL!$J$468+[1]APRIL!$K$468</f>
        <v>0</v>
      </c>
      <c r="G153" s="23">
        <f>[1]MEI!$J$468+[1]MEI!$K$468</f>
        <v>0</v>
      </c>
      <c r="H153" s="23">
        <f>[1]JUNI!$J$468+[1]JUNI!$K$468</f>
        <v>0</v>
      </c>
      <c r="I153" s="23">
        <f>[1]JULI!$J$468+[1]JULI!$K$468</f>
        <v>0</v>
      </c>
      <c r="J153" s="23">
        <f>[1]AGUSTUS!$J$468+[1]AGUSTUS!$K$468</f>
        <v>0</v>
      </c>
      <c r="K153" s="23">
        <f>[1]SEPTEMBER!$J$468+[1]SEPTEMBER!$K$468</f>
        <v>0</v>
      </c>
      <c r="L153" s="23">
        <f>[1]OKTOBER!$J$468+[1]OKTOBER!$K$468</f>
        <v>0</v>
      </c>
      <c r="M153" s="23">
        <f>[1]NOVEMBER!$J$468+[1]NOVEMBER!$K$468</f>
        <v>0</v>
      </c>
      <c r="N153" s="23">
        <f>[1]DESEMBER!$J$468+[1]DESEMBER!$K$468</f>
        <v>0</v>
      </c>
      <c r="O153" s="5">
        <f t="shared" si="43"/>
        <v>0</v>
      </c>
      <c r="P153" s="20"/>
      <c r="Q153" s="51"/>
      <c r="R153" s="61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20"/>
    </row>
    <row r="154" spans="1:31" ht="21.95" customHeight="1" x14ac:dyDescent="0.25">
      <c r="A154" s="34" t="s">
        <v>46</v>
      </c>
      <c r="B154" s="4" t="s">
        <v>51</v>
      </c>
      <c r="C154" s="23">
        <f>[1]JANUARI!$J$378+[1]JANUARI!$K$378</f>
        <v>0</v>
      </c>
      <c r="D154" s="23">
        <f>[1]FEBRUARI!$J$378+[1]FEBRUARI!$K$378</f>
        <v>0</v>
      </c>
      <c r="E154" s="23">
        <f>[1]MARET!$J$378+[1]MARET!$K$378</f>
        <v>0</v>
      </c>
      <c r="F154" s="23">
        <f>[1]APRIL!$J$378+[1]APRIL!$K$378</f>
        <v>0</v>
      </c>
      <c r="G154" s="23">
        <f>[1]MEI!$J$378+[1]MEI!$K$378</f>
        <v>0</v>
      </c>
      <c r="H154" s="23">
        <f>[1]JUNI!$J$378+[1]JUNI!$K$378</f>
        <v>0</v>
      </c>
      <c r="I154" s="23">
        <f>[1]JULI!$J$378+[1]JULI!$K$378</f>
        <v>0</v>
      </c>
      <c r="J154" s="23">
        <f>[1]AGUSTUS!$J$378+[1]AGUSTUS!$K$378</f>
        <v>0</v>
      </c>
      <c r="K154" s="23">
        <f>[1]SEPTEMBER!$J$378+[1]SEPTEMBER!$K$378</f>
        <v>0</v>
      </c>
      <c r="L154" s="23">
        <f>[1]OKTOBER!$J$378+[1]OKTOBER!$K$378</f>
        <v>0</v>
      </c>
      <c r="M154" s="23">
        <f>[1]NOVEMBER!$J$378+[1]NOVEMBER!$K$378</f>
        <v>0</v>
      </c>
      <c r="N154" s="23">
        <f>[1]DESEMBER!$J$378+[1]DESEMBER!$K$378</f>
        <v>0</v>
      </c>
      <c r="O154" s="5">
        <f t="shared" si="43"/>
        <v>0</v>
      </c>
      <c r="P154" s="20"/>
      <c r="Q154" s="51"/>
      <c r="R154" s="61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20"/>
    </row>
    <row r="155" spans="1:31" ht="21.95" customHeight="1" x14ac:dyDescent="0.25">
      <c r="A155" s="34" t="s">
        <v>48</v>
      </c>
      <c r="B155" s="4" t="s">
        <v>49</v>
      </c>
      <c r="C155" s="23">
        <f>[1]JANUARI!$J$288+[1]JANUARI!$K$288</f>
        <v>0</v>
      </c>
      <c r="D155" s="23">
        <f>[1]FEBRUARI!$J$288+[1]FEBRUARI!$K$288</f>
        <v>0</v>
      </c>
      <c r="E155" s="23">
        <f>[1]MARET!$J$288+[1]MARET!$K$288</f>
        <v>0</v>
      </c>
      <c r="F155" s="23">
        <f>[1]APRIL!$J$288+[1]APRIL!$K$288</f>
        <v>0</v>
      </c>
      <c r="G155" s="23">
        <f>[1]MEI!$J$288+[1]MEI!$K$288</f>
        <v>0</v>
      </c>
      <c r="H155" s="23">
        <f>[1]JUNI!$J$288+[1]JUNI!$K$288</f>
        <v>0</v>
      </c>
      <c r="I155" s="23">
        <f>[1]JULI!$J$288+[1]JULI!$K$288</f>
        <v>0</v>
      </c>
      <c r="J155" s="23">
        <f>[1]AGUSTUS!$J$288+[1]AGUSTUS!$K$288</f>
        <v>0</v>
      </c>
      <c r="K155" s="23">
        <f>[1]SEPTEMBER!$J$288+[1]SEPTEMBER!$K$288</f>
        <v>0</v>
      </c>
      <c r="L155" s="23">
        <f>[1]OKTOBER!$J$288+[1]OKTOBER!$K$288</f>
        <v>0</v>
      </c>
      <c r="M155" s="23">
        <f>[1]NOVEMBER!$J$288+[1]NOVEMBER!$K$288</f>
        <v>0</v>
      </c>
      <c r="N155" s="23">
        <f>[1]DESEMBER!$J$288+[1]DESEMBER!$K$288</f>
        <v>0</v>
      </c>
      <c r="O155" s="5">
        <f t="shared" si="43"/>
        <v>0</v>
      </c>
      <c r="P155" s="20"/>
      <c r="Q155" s="51"/>
      <c r="R155" s="61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20"/>
    </row>
    <row r="156" spans="1:31" ht="21.95" customHeight="1" x14ac:dyDescent="0.25">
      <c r="A156" s="98" t="s">
        <v>50</v>
      </c>
      <c r="B156" s="98"/>
      <c r="C156" s="14">
        <f>SUM(C141:C155)</f>
        <v>0</v>
      </c>
      <c r="D156" s="14">
        <f>SUM(D141:D155)</f>
        <v>0</v>
      </c>
      <c r="E156" s="14">
        <f t="shared" ref="E156" si="44">SUM(E141:E155)</f>
        <v>0</v>
      </c>
      <c r="F156" s="14">
        <f>SUM(F141:F155)</f>
        <v>0</v>
      </c>
      <c r="G156" s="14">
        <f>SUM(G141:G155)</f>
        <v>0</v>
      </c>
      <c r="H156" s="14">
        <f>SUM(H141:H155)</f>
        <v>0</v>
      </c>
      <c r="I156" s="14">
        <f t="shared" ref="I156:N156" si="45">SUM(I141:I155)</f>
        <v>0</v>
      </c>
      <c r="J156" s="14">
        <f t="shared" si="45"/>
        <v>0</v>
      </c>
      <c r="K156" s="14">
        <f t="shared" si="45"/>
        <v>0</v>
      </c>
      <c r="L156" s="14">
        <f t="shared" si="45"/>
        <v>0</v>
      </c>
      <c r="M156" s="14">
        <f t="shared" si="45"/>
        <v>0</v>
      </c>
      <c r="N156" s="14">
        <f t="shared" si="45"/>
        <v>0</v>
      </c>
      <c r="O156" s="14">
        <f t="shared" si="43"/>
        <v>0</v>
      </c>
      <c r="P156" s="20"/>
      <c r="Q156" s="82"/>
      <c r="R156" s="82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1:31" ht="18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1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</row>
    <row r="158" spans="1:31" x14ac:dyDescent="0.25">
      <c r="A158" s="1"/>
      <c r="B158" s="1"/>
      <c r="C158" s="1"/>
      <c r="D158" s="1"/>
      <c r="E158" s="1" t="s">
        <v>0</v>
      </c>
      <c r="F158" s="1"/>
      <c r="G158" s="1" t="s">
        <v>63</v>
      </c>
      <c r="H158" s="1"/>
      <c r="I158" s="1"/>
      <c r="J158" s="1"/>
      <c r="K158" s="1"/>
      <c r="L158" s="1"/>
      <c r="M158" s="1"/>
      <c r="N158" s="1"/>
      <c r="O158" s="1"/>
      <c r="P158" s="21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</row>
    <row r="159" spans="1:31" x14ac:dyDescent="0.25">
      <c r="A159" s="1"/>
      <c r="B159" s="1"/>
      <c r="C159" s="1"/>
      <c r="D159" s="1"/>
      <c r="E159" s="1" t="s">
        <v>1</v>
      </c>
      <c r="F159" s="1"/>
      <c r="G159" s="1" t="s">
        <v>2</v>
      </c>
      <c r="H159" s="1"/>
      <c r="I159" s="1"/>
      <c r="J159" s="1"/>
      <c r="K159" s="1"/>
      <c r="L159" s="1"/>
      <c r="M159" s="1"/>
      <c r="N159" s="1"/>
      <c r="O159" s="1"/>
      <c r="P159" s="21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</row>
    <row r="160" spans="1:31" x14ac:dyDescent="0.25">
      <c r="A160" s="1"/>
      <c r="B160" s="1"/>
      <c r="C160" s="1"/>
      <c r="D160" s="1"/>
      <c r="E160" s="1" t="s">
        <v>3</v>
      </c>
      <c r="F160" s="1"/>
      <c r="G160" s="1" t="s">
        <v>132</v>
      </c>
      <c r="H160" s="1"/>
      <c r="I160" s="1"/>
      <c r="J160" s="1"/>
      <c r="K160" s="1"/>
      <c r="L160" s="1"/>
      <c r="M160" s="1"/>
      <c r="N160" s="1"/>
      <c r="O160" s="1"/>
      <c r="P160" s="21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</row>
    <row r="161" spans="1:31" ht="18.75" x14ac:dyDescent="0.3">
      <c r="A161" s="1"/>
      <c r="B161" s="1"/>
      <c r="C161" s="1"/>
      <c r="D161" s="1"/>
      <c r="E161" s="1" t="s">
        <v>4</v>
      </c>
      <c r="F161" s="1"/>
      <c r="G161" s="1" t="str">
        <f>G36</f>
        <v>: 2023</v>
      </c>
      <c r="H161" s="1"/>
      <c r="I161" s="1"/>
      <c r="J161" s="1"/>
      <c r="K161" s="1"/>
      <c r="L161" s="1"/>
      <c r="M161" s="1"/>
      <c r="N161" s="2">
        <v>7</v>
      </c>
      <c r="O161" s="1"/>
      <c r="P161" s="21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3"/>
      <c r="AE161" s="60"/>
    </row>
    <row r="162" spans="1:3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1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</row>
    <row r="163" spans="1:31" ht="21.95" customHeight="1" x14ac:dyDescent="0.25">
      <c r="A163" s="94" t="s">
        <v>5</v>
      </c>
      <c r="B163" s="94" t="s">
        <v>6</v>
      </c>
      <c r="C163" s="96" t="s">
        <v>7</v>
      </c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4" t="s">
        <v>8</v>
      </c>
      <c r="P163" s="18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</row>
    <row r="164" spans="1:31" ht="21.95" customHeight="1" x14ac:dyDescent="0.25">
      <c r="A164" s="95"/>
      <c r="B164" s="95"/>
      <c r="C164" s="15" t="s">
        <v>9</v>
      </c>
      <c r="D164" s="15" t="s">
        <v>10</v>
      </c>
      <c r="E164" s="15" t="s">
        <v>11</v>
      </c>
      <c r="F164" s="15" t="s">
        <v>12</v>
      </c>
      <c r="G164" s="15" t="s">
        <v>13</v>
      </c>
      <c r="H164" s="15" t="s">
        <v>14</v>
      </c>
      <c r="I164" s="15" t="s">
        <v>15</v>
      </c>
      <c r="J164" s="15" t="s">
        <v>16</v>
      </c>
      <c r="K164" s="15" t="s">
        <v>17</v>
      </c>
      <c r="L164" s="15" t="s">
        <v>18</v>
      </c>
      <c r="M164" s="15" t="s">
        <v>19</v>
      </c>
      <c r="N164" s="54" t="s">
        <v>20</v>
      </c>
      <c r="O164" s="95"/>
      <c r="P164" s="18"/>
      <c r="Q164" s="83"/>
      <c r="R164" s="83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83"/>
    </row>
    <row r="165" spans="1:31" ht="21.95" customHeight="1" x14ac:dyDescent="0.25">
      <c r="A165" s="12">
        <v>1</v>
      </c>
      <c r="B165" s="12">
        <v>2</v>
      </c>
      <c r="C165" s="12">
        <v>3</v>
      </c>
      <c r="D165" s="12">
        <v>4</v>
      </c>
      <c r="E165" s="12">
        <v>5</v>
      </c>
      <c r="F165" s="12">
        <v>6</v>
      </c>
      <c r="G165" s="12">
        <v>7</v>
      </c>
      <c r="H165" s="12">
        <v>8</v>
      </c>
      <c r="I165" s="12">
        <v>9</v>
      </c>
      <c r="J165" s="12">
        <v>10</v>
      </c>
      <c r="K165" s="12">
        <v>11</v>
      </c>
      <c r="L165" s="12">
        <v>12</v>
      </c>
      <c r="M165" s="12">
        <v>13</v>
      </c>
      <c r="N165" s="12">
        <v>14</v>
      </c>
      <c r="O165" s="12">
        <v>15</v>
      </c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ht="21.95" customHeight="1" x14ac:dyDescent="0.25">
      <c r="A166" s="34" t="s">
        <v>21</v>
      </c>
      <c r="B166" s="4" t="s">
        <v>45</v>
      </c>
      <c r="C166" s="23">
        <f>[1]JANUARI!$J$19+[1]JANUARI!$K$19</f>
        <v>0</v>
      </c>
      <c r="D166" s="23">
        <f>[1]FEBRUARI!$J$19+[1]FEBRUARI!$K$19</f>
        <v>0</v>
      </c>
      <c r="E166" s="23">
        <f>[1]MARET!$J$19+[1]MARET!$K$19</f>
        <v>0</v>
      </c>
      <c r="F166" s="23">
        <f>[1]APRIL!$J$19+[1]APRIL!$K$19</f>
        <v>0</v>
      </c>
      <c r="G166" s="23">
        <f>[1]MEI!$J$19+[1]MEI!$K$19</f>
        <v>0</v>
      </c>
      <c r="H166" s="23">
        <f>[1]JUNI!$J$19+[1]JUNI!$K$19</f>
        <v>0</v>
      </c>
      <c r="I166" s="23">
        <f>[1]JULI!$J$19+[1]JULI!$K$19</f>
        <v>0</v>
      </c>
      <c r="J166" s="23">
        <f>[1]AGUSTUS!$J$19+[1]AGUSTUS!$K$19</f>
        <v>0</v>
      </c>
      <c r="K166" s="23">
        <f>[1]SEPTEMBER!$J$19+[1]SEPTEMBER!$K$19</f>
        <v>0</v>
      </c>
      <c r="L166" s="23">
        <f>[1]OKTOBER!$J$19+[1]OKTOBER!$K$19</f>
        <v>0</v>
      </c>
      <c r="M166" s="23">
        <f>[1]NOVEMBER!$J$19+[1]NOVEMBER!$K$19</f>
        <v>0</v>
      </c>
      <c r="N166" s="23">
        <f>[1]DESEMBER!$J$19+[1]DESEMBER!$K$19</f>
        <v>0</v>
      </c>
      <c r="O166" s="5">
        <f t="shared" ref="O166:O181" si="46">SUM(C166:N166)</f>
        <v>0</v>
      </c>
      <c r="P166" s="20"/>
      <c r="Q166" s="51"/>
      <c r="R166" s="61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20"/>
    </row>
    <row r="167" spans="1:31" ht="21.95" customHeight="1" x14ac:dyDescent="0.25">
      <c r="A167" s="34" t="s">
        <v>23</v>
      </c>
      <c r="B167" s="4" t="s">
        <v>47</v>
      </c>
      <c r="C167" s="23">
        <f>[1]JANUARI!$J$109+[1]JANUARI!$K$109</f>
        <v>0</v>
      </c>
      <c r="D167" s="23">
        <f>[1]FEBRUARI!$J$109+[1]FEBRUARI!$K$109</f>
        <v>0</v>
      </c>
      <c r="E167" s="23">
        <f>[1]MARET!$J$109+[1]MARET!$K$109</f>
        <v>0</v>
      </c>
      <c r="F167" s="23">
        <f>[1]APRIL!$J$109+[1]APRIL!$K$109</f>
        <v>0</v>
      </c>
      <c r="G167" s="23">
        <f>[1]MEI!$J$109+[1]MEI!$K$109</f>
        <v>0</v>
      </c>
      <c r="H167" s="23">
        <f>[1]JUNI!$J$109+[1]JUNI!$K$109</f>
        <v>0</v>
      </c>
      <c r="I167" s="23">
        <f>[1]JULI!$J$109+[1]JULI!$K$109</f>
        <v>0</v>
      </c>
      <c r="J167" s="23">
        <f>[1]AGUSTUS!$J$109+[1]AGUSTUS!$K$109</f>
        <v>0</v>
      </c>
      <c r="K167" s="23">
        <f>[1]SEPTEMBER!$J$109+[1]SEPTEMBER!$K$109</f>
        <v>0</v>
      </c>
      <c r="L167" s="23">
        <f>[1]OKTOBER!$J$109+[1]OKTOBER!$K$109</f>
        <v>0</v>
      </c>
      <c r="M167" s="23">
        <f>[1]NOVEMBER!$J$109+[1]NOVEMBER!$K$109</f>
        <v>0</v>
      </c>
      <c r="N167" s="23">
        <f>[1]DESEMBER!$J$109+[1]DESEMBER!$K$109</f>
        <v>0</v>
      </c>
      <c r="O167" s="5">
        <f t="shared" si="46"/>
        <v>0</v>
      </c>
      <c r="P167" s="20"/>
      <c r="Q167" s="51"/>
      <c r="R167" s="61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20"/>
    </row>
    <row r="168" spans="1:31" ht="21.95" customHeight="1" x14ac:dyDescent="0.25">
      <c r="A168" s="34" t="s">
        <v>25</v>
      </c>
      <c r="B168" s="4" t="s">
        <v>22</v>
      </c>
      <c r="C168" s="23">
        <f>[1]JANUARI!$J$64+[1]JANUARI!$K$64</f>
        <v>0</v>
      </c>
      <c r="D168" s="23">
        <f>[1]FEBRUARI!$J$64+[1]FEBRUARI!$K$64</f>
        <v>0</v>
      </c>
      <c r="E168" s="23">
        <f>[1]MARET!$J$64+[1]MARET!$K$64</f>
        <v>0</v>
      </c>
      <c r="F168" s="23">
        <f>[1]APRIL!$J$64+[1]APRIL!$K$64</f>
        <v>0</v>
      </c>
      <c r="G168" s="23">
        <f>[1]MEI!$J$64+[1]MEI!$K$64</f>
        <v>0</v>
      </c>
      <c r="H168" s="23">
        <f>[1]JUNI!$J$64+[1]JUNI!$K$64</f>
        <v>0</v>
      </c>
      <c r="I168" s="23">
        <f>[1]JULI!$J$64+[1]JULI!$K$64</f>
        <v>0</v>
      </c>
      <c r="J168" s="23">
        <f>[1]AGUSTUS!$J$64+[1]AGUSTUS!$K$64</f>
        <v>0</v>
      </c>
      <c r="K168" s="23">
        <f>[1]SEPTEMBER!$J$64+[1]SEPTEMBER!$K$64</f>
        <v>0</v>
      </c>
      <c r="L168" s="23">
        <f>[1]OKTOBER!$J$64+[1]OKTOBER!$K$64</f>
        <v>0</v>
      </c>
      <c r="M168" s="23">
        <f>[1]NOVEMBER!$J$64+[1]NOVEMBER!$K$64</f>
        <v>0</v>
      </c>
      <c r="N168" s="23">
        <f>[1]DESEMBER!$J$64+[1]DESEMBER!$K$64</f>
        <v>0</v>
      </c>
      <c r="O168" s="5">
        <f t="shared" si="46"/>
        <v>0</v>
      </c>
      <c r="P168" s="20"/>
      <c r="Q168" s="51"/>
      <c r="R168" s="61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20"/>
    </row>
    <row r="169" spans="1:31" ht="21.95" customHeight="1" x14ac:dyDescent="0.25">
      <c r="A169" s="34" t="s">
        <v>27</v>
      </c>
      <c r="B169" s="4" t="s">
        <v>24</v>
      </c>
      <c r="C169" s="23">
        <f>[1]JANUARI!$J$424+[1]JANUARI!$K$424</f>
        <v>0</v>
      </c>
      <c r="D169" s="23">
        <f>[1]FEBRUARI!$J$424+[1]FEBRUARI!$K$424</f>
        <v>0</v>
      </c>
      <c r="E169" s="23">
        <f>[1]MARET!$J$424+[1]MARET!$K$424</f>
        <v>0</v>
      </c>
      <c r="F169" s="23">
        <f>[1]APRIL!$J$424+[1]APRIL!$K$424</f>
        <v>0</v>
      </c>
      <c r="G169" s="23">
        <f>[1]MEI!$J$424+[1]MEI!$K$424</f>
        <v>0</v>
      </c>
      <c r="H169" s="23">
        <f>[1]JUNI!$J$424+[1]JUNI!$K$424</f>
        <v>0</v>
      </c>
      <c r="I169" s="23">
        <f>[1]JULI!$J$424+[1]JULI!$K$424</f>
        <v>0</v>
      </c>
      <c r="J169" s="23">
        <f>[1]AGUSTUS!$J$424+[1]AGUSTUS!$K$424</f>
        <v>0</v>
      </c>
      <c r="K169" s="23">
        <f>[1]SEPTEMBER!$J$424+[1]SEPTEMBER!$K$424</f>
        <v>0</v>
      </c>
      <c r="L169" s="23">
        <f>[1]OKTOBER!$J$424+[1]OKTOBER!$K$424</f>
        <v>0</v>
      </c>
      <c r="M169" s="23">
        <f>[1]NOVEMBER!$J$424+[1]NOVEMBER!$K$424</f>
        <v>0</v>
      </c>
      <c r="N169" s="23">
        <f>[1]DESEMBER!$J$424+[1]DESEMBER!$K$424</f>
        <v>0</v>
      </c>
      <c r="O169" s="5">
        <f t="shared" si="46"/>
        <v>0</v>
      </c>
      <c r="P169" s="20"/>
      <c r="Q169" s="51"/>
      <c r="R169" s="61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20"/>
    </row>
    <row r="170" spans="1:31" ht="21.95" customHeight="1" x14ac:dyDescent="0.25">
      <c r="A170" s="34" t="s">
        <v>29</v>
      </c>
      <c r="B170" s="4" t="s">
        <v>28</v>
      </c>
      <c r="C170" s="23">
        <f>[1]JANUARI!$J$514+[1]JANUARI!$K$514</f>
        <v>0</v>
      </c>
      <c r="D170" s="23">
        <f>[1]FEBRUARI!$J$514+[1]FEBRUARI!$K$514</f>
        <v>0</v>
      </c>
      <c r="E170" s="23">
        <f>[1]MARET!$J$514+[1]MARET!$K$514</f>
        <v>0</v>
      </c>
      <c r="F170" s="23">
        <f>[1]APRIL!$J$514+[1]APRIL!$K$514</f>
        <v>0</v>
      </c>
      <c r="G170" s="23">
        <f>[1]MEI!$J$514+[1]MEI!$K$514</f>
        <v>0</v>
      </c>
      <c r="H170" s="23">
        <f>[1]JUNI!$J$514+[1]JUNI!$K$514</f>
        <v>0</v>
      </c>
      <c r="I170" s="23">
        <f>[1]JULI!$J$514+[1]JULI!$K$514</f>
        <v>0</v>
      </c>
      <c r="J170" s="23">
        <f>[1]AGUSTUS!$J$514+[1]AGUSTUS!$K$514</f>
        <v>0</v>
      </c>
      <c r="K170" s="23">
        <f>[1]SEPTEMBER!$J$514+[1]SEPTEMBER!$K$514</f>
        <v>0</v>
      </c>
      <c r="L170" s="23">
        <f>[1]OKTOBER!$J$514+[1]OKTOBER!$K$514</f>
        <v>0</v>
      </c>
      <c r="M170" s="23">
        <f>[1]NOVEMBER!$J$514+[1]NOVEMBER!$K$514</f>
        <v>0</v>
      </c>
      <c r="N170" s="23">
        <f>[1]DESEMBER!$J$514+[1]DESEMBER!$K$514</f>
        <v>0</v>
      </c>
      <c r="O170" s="5">
        <f t="shared" si="46"/>
        <v>0</v>
      </c>
      <c r="P170" s="20"/>
      <c r="Q170" s="51"/>
      <c r="R170" s="61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20"/>
    </row>
    <row r="171" spans="1:31" ht="21.95" customHeight="1" x14ac:dyDescent="0.25">
      <c r="A171" s="34" t="s">
        <v>31</v>
      </c>
      <c r="B171" s="4" t="s">
        <v>30</v>
      </c>
      <c r="C171" s="23">
        <f>[1]JANUARI!$J$334+[1]JANUARI!$K$334</f>
        <v>0</v>
      </c>
      <c r="D171" s="23">
        <f>[1]FEBRUARI!$J$334+[1]FEBRUARI!$K$334</f>
        <v>0</v>
      </c>
      <c r="E171" s="23">
        <f>[1]MARET!$J$334+[1]MARET!$K$334</f>
        <v>0</v>
      </c>
      <c r="F171" s="23">
        <f>[1]APRIL!$J$334+[1]APRIL!$K$334</f>
        <v>0</v>
      </c>
      <c r="G171" s="23">
        <f>[1]MEI!$J$334+[1]MEI!$K$334</f>
        <v>0</v>
      </c>
      <c r="H171" s="23">
        <f>[1]JUNI!$J$334+[1]JUNI!$K$334</f>
        <v>0</v>
      </c>
      <c r="I171" s="23">
        <f>[1]JULI!$J$334+[1]JULI!$K$334</f>
        <v>0</v>
      </c>
      <c r="J171" s="23">
        <f>[1]AGUSTUS!$J$334+[1]AGUSTUS!$K$334</f>
        <v>0</v>
      </c>
      <c r="K171" s="23">
        <f>[1]SEPTEMBER!$J$334+[1]SEPTEMBER!$K$334</f>
        <v>0</v>
      </c>
      <c r="L171" s="23">
        <f>[1]OKTOBER!$J$334+[1]OKTOBER!$K$334</f>
        <v>0</v>
      </c>
      <c r="M171" s="23">
        <f>[1]NOVEMBER!$J$334+[1]NOVEMBER!$K$334</f>
        <v>0</v>
      </c>
      <c r="N171" s="23">
        <f>[1]DESEMBER!$J$334+[1]DESEMBER!$K$334</f>
        <v>0</v>
      </c>
      <c r="O171" s="5">
        <f t="shared" si="46"/>
        <v>0</v>
      </c>
      <c r="P171" s="20"/>
      <c r="Q171" s="51"/>
      <c r="R171" s="61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20"/>
    </row>
    <row r="172" spans="1:31" ht="21.95" customHeight="1" x14ac:dyDescent="0.25">
      <c r="A172" s="34" t="s">
        <v>33</v>
      </c>
      <c r="B172" s="4" t="s">
        <v>37</v>
      </c>
      <c r="C172" s="23">
        <f>[1]JANUARI!$J$154+[1]JANUARI!$K$154</f>
        <v>0</v>
      </c>
      <c r="D172" s="23">
        <f>[1]FEBRUARI!$J$154+[1]FEBRUARI!$K$154</f>
        <v>0</v>
      </c>
      <c r="E172" s="23">
        <f>[1]MARET!$J$154+[1]MARET!$K$154</f>
        <v>0</v>
      </c>
      <c r="F172" s="23">
        <f>[1]APRIL!$J$154+[1]APRIL!$K$154</f>
        <v>0</v>
      </c>
      <c r="G172" s="23">
        <f>[1]MEI!$J$154+[1]MEI!$K$154</f>
        <v>0</v>
      </c>
      <c r="H172" s="23">
        <f>[1]JUNI!$J$154+[1]JUNI!$K$154</f>
        <v>0</v>
      </c>
      <c r="I172" s="23">
        <f>[1]JULI!$J$154+[1]JULI!$K$154</f>
        <v>0</v>
      </c>
      <c r="J172" s="23">
        <f>[1]AGUSTUS!$J$154+[1]AGUSTUS!$K$154</f>
        <v>0</v>
      </c>
      <c r="K172" s="23">
        <f>[1]SEPTEMBER!$J$154+[1]SEPTEMBER!$K$154</f>
        <v>0</v>
      </c>
      <c r="L172" s="23">
        <f>[1]OKTOBER!$J$154+[1]OKTOBER!$K$154</f>
        <v>0</v>
      </c>
      <c r="M172" s="23">
        <f>[1]NOVEMBER!$J$154+[1]NOVEMBER!$K$154</f>
        <v>0</v>
      </c>
      <c r="N172" s="23">
        <f>[1]DESEMBER!$J$154+[1]DESEMBER!$K$154</f>
        <v>0</v>
      </c>
      <c r="O172" s="5">
        <f t="shared" si="46"/>
        <v>0</v>
      </c>
      <c r="P172" s="20"/>
      <c r="Q172" s="51"/>
      <c r="R172" s="61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20"/>
    </row>
    <row r="173" spans="1:31" ht="21.95" customHeight="1" x14ac:dyDescent="0.25">
      <c r="A173" s="34" t="s">
        <v>34</v>
      </c>
      <c r="B173" s="4" t="s">
        <v>41</v>
      </c>
      <c r="C173" s="23">
        <f>[1]JANUARI!$J$649+[1]JANUARI!$K$649</f>
        <v>0</v>
      </c>
      <c r="D173" s="23">
        <f>[1]FEBRUARI!$J$649+[1]FEBRUARI!$K$649</f>
        <v>0</v>
      </c>
      <c r="E173" s="23">
        <f>[1]MARET!$J$649+[1]MARET!$K$649</f>
        <v>0</v>
      </c>
      <c r="F173" s="23">
        <f>[1]APRIL!$J$649+[1]APRIL!$K$649</f>
        <v>0</v>
      </c>
      <c r="G173" s="23">
        <f>[1]MEI!$J$649+[1]MEI!$K$649</f>
        <v>0</v>
      </c>
      <c r="H173" s="23">
        <f>[1]JUNI!$J$649+[1]JUNI!$K$649</f>
        <v>0</v>
      </c>
      <c r="I173" s="23">
        <f>[1]JULI!$J$649+[1]JULI!$K$649</f>
        <v>0</v>
      </c>
      <c r="J173" s="23">
        <f>[1]AGUSTUS!$J$649+[1]AGUSTUS!$K$649</f>
        <v>0</v>
      </c>
      <c r="K173" s="23">
        <f>[1]SEPTEMBER!$J$649+[1]SEPTEMBER!$K$649</f>
        <v>0</v>
      </c>
      <c r="L173" s="23">
        <f>[1]OKTOBER!$J$649+[1]OKTOBER!$K$649</f>
        <v>0</v>
      </c>
      <c r="M173" s="23">
        <f>[1]NOVEMBER!$J$649+[1]NOVEMBER!$K$649</f>
        <v>0</v>
      </c>
      <c r="N173" s="23">
        <f>[1]DESEMBER!$J$649+[1]DESEMBER!$K$649</f>
        <v>0</v>
      </c>
      <c r="O173" s="5">
        <f t="shared" si="46"/>
        <v>0</v>
      </c>
      <c r="P173" s="20"/>
      <c r="Q173" s="51"/>
      <c r="R173" s="61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20"/>
    </row>
    <row r="174" spans="1:31" ht="21.95" customHeight="1" x14ac:dyDescent="0.25">
      <c r="A174" s="34" t="s">
        <v>36</v>
      </c>
      <c r="B174" s="4" t="s">
        <v>43</v>
      </c>
      <c r="C174" s="23">
        <f>[1]JANUARI!$J$604+[1]JANUARI!$K$604</f>
        <v>0</v>
      </c>
      <c r="D174" s="23">
        <f>[1]FEBRUARI!$J$604+[1]FEBRUARI!$K$604</f>
        <v>0</v>
      </c>
      <c r="E174" s="23">
        <f>[1]MARET!$J$604+[1]MARET!$K$604</f>
        <v>0</v>
      </c>
      <c r="F174" s="23">
        <f>[1]APRIL!$J$604+[1]APRIL!$K$604</f>
        <v>0</v>
      </c>
      <c r="G174" s="23">
        <f>[1]MEI!$J$604+[1]MEI!$K$604</f>
        <v>0</v>
      </c>
      <c r="H174" s="23">
        <f>[1]JUNI!$J$604+[1]JUNI!$K$604</f>
        <v>0</v>
      </c>
      <c r="I174" s="23">
        <f>[1]JULI!$J$604+[1]JULI!$K$604</f>
        <v>0</v>
      </c>
      <c r="J174" s="23">
        <f>[1]AGUSTUS!$J$604+[1]AGUSTUS!$K$604</f>
        <v>0</v>
      </c>
      <c r="K174" s="23">
        <f>[1]SEPTEMBER!$J$604+[1]SEPTEMBER!$K$604</f>
        <v>0</v>
      </c>
      <c r="L174" s="23">
        <f>[1]OKTOBER!$J$604+[1]OKTOBER!$K$604</f>
        <v>0</v>
      </c>
      <c r="M174" s="23">
        <f>[1]NOVEMBER!$J$604+[1]NOVEMBER!$K$604</f>
        <v>0</v>
      </c>
      <c r="N174" s="23">
        <f>[1]DESEMBER!$J$604+[1]DESEMBER!$K$604</f>
        <v>0</v>
      </c>
      <c r="O174" s="5">
        <f t="shared" si="46"/>
        <v>0</v>
      </c>
      <c r="P174" s="20"/>
      <c r="Q174" s="51"/>
      <c r="R174" s="61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20"/>
    </row>
    <row r="175" spans="1:31" ht="21.95" customHeight="1" x14ac:dyDescent="0.25">
      <c r="A175" s="34" t="s">
        <v>38</v>
      </c>
      <c r="B175" s="4" t="s">
        <v>39</v>
      </c>
      <c r="C175" s="23">
        <f>[1]JANUARI!$J$199+[1]JANUARI!$K$199</f>
        <v>0</v>
      </c>
      <c r="D175" s="23">
        <f>[1]FEBRUARI!$J$199+[1]FEBRUARI!$K$199</f>
        <v>0</v>
      </c>
      <c r="E175" s="23">
        <f>[1]MARET!$J$199+[1]MARET!$K$199</f>
        <v>0</v>
      </c>
      <c r="F175" s="23">
        <f>[1]APRIL!$J$199+[1]APRIL!$K$199</f>
        <v>0</v>
      </c>
      <c r="G175" s="23">
        <f>[1]MEI!$J$199+[1]MEI!$K$199</f>
        <v>0</v>
      </c>
      <c r="H175" s="23">
        <f>[1]JUNI!$J$199+[1]JUNI!$K$199</f>
        <v>0</v>
      </c>
      <c r="I175" s="23">
        <f>[1]JULI!$J$199+[1]JULI!$K$199</f>
        <v>0</v>
      </c>
      <c r="J175" s="23">
        <f>[1]AGUSTUS!$J$199+[1]AGUSTUS!$K$199</f>
        <v>0</v>
      </c>
      <c r="K175" s="23">
        <f>[1]SEPTEMBER!$J$199+[1]SEPTEMBER!$K$199</f>
        <v>0</v>
      </c>
      <c r="L175" s="23">
        <f>[1]OKTOBER!$J$199+[1]OKTOBER!$K$199</f>
        <v>0</v>
      </c>
      <c r="M175" s="23">
        <f>[1]NOVEMBER!$J$199+[1]NOVEMBER!$K$199</f>
        <v>0</v>
      </c>
      <c r="N175" s="23">
        <f>[1]DESEMBER!$J$199+[1]DESEMBER!$K$199</f>
        <v>0</v>
      </c>
      <c r="O175" s="5">
        <f t="shared" si="46"/>
        <v>0</v>
      </c>
      <c r="P175" s="20"/>
      <c r="Q175" s="51"/>
      <c r="R175" s="61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20"/>
    </row>
    <row r="176" spans="1:31" ht="21.95" customHeight="1" x14ac:dyDescent="0.25">
      <c r="A176" s="34" t="s">
        <v>40</v>
      </c>
      <c r="B176" s="4" t="s">
        <v>35</v>
      </c>
      <c r="C176" s="23">
        <f>[1]JANUARI!$J$244+[1]JANUARI!$K$244</f>
        <v>0</v>
      </c>
      <c r="D176" s="23">
        <f>[1]FEBRUARI!$J$244+[1]FEBRUARI!$K$244</f>
        <v>0</v>
      </c>
      <c r="E176" s="23">
        <f>[1]MARET!$J$244+[1]MARET!$K$244</f>
        <v>0</v>
      </c>
      <c r="F176" s="23">
        <f>[1]APRIL!$J$244+[1]APRIL!$K$244</f>
        <v>0</v>
      </c>
      <c r="G176" s="23">
        <f>[1]MEI!$J$244+[1]MEI!$K$244</f>
        <v>0</v>
      </c>
      <c r="H176" s="23">
        <f>[1]JUNI!$J$244+[1]JUNI!$K$244</f>
        <v>0</v>
      </c>
      <c r="I176" s="23">
        <f>[1]JULI!$J$244+[1]JULI!$K$244</f>
        <v>0</v>
      </c>
      <c r="J176" s="23">
        <f>[1]AGUSTUS!$J$244+[1]AGUSTUS!$K$244</f>
        <v>0</v>
      </c>
      <c r="K176" s="23">
        <f>[1]SEPTEMBER!$J$244+[1]SEPTEMBER!$K$244</f>
        <v>0</v>
      </c>
      <c r="L176" s="23">
        <f>[1]OKTOBER!$J$244+[1]OKTOBER!$K$244</f>
        <v>0</v>
      </c>
      <c r="M176" s="23">
        <f>[1]NOVEMBER!$J$244+[1]NOVEMBER!$K$244</f>
        <v>0</v>
      </c>
      <c r="N176" s="23">
        <f>[1]DESEMBER!$J$244+[1]DESEMBER!$K$244</f>
        <v>0</v>
      </c>
      <c r="O176" s="5">
        <f t="shared" si="46"/>
        <v>0</v>
      </c>
      <c r="P176" s="20"/>
      <c r="Q176" s="51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20"/>
    </row>
    <row r="177" spans="1:31" ht="21.95" customHeight="1" x14ac:dyDescent="0.25">
      <c r="A177" s="34" t="s">
        <v>42</v>
      </c>
      <c r="B177" s="4" t="s">
        <v>32</v>
      </c>
      <c r="C177" s="23">
        <f>[1]JANUARI!$J$559+[1]JANUARI!$K$559</f>
        <v>0</v>
      </c>
      <c r="D177" s="23">
        <f>[1]FEBRUARI!$J$559+[1]FEBRUARI!$K$559</f>
        <v>0</v>
      </c>
      <c r="E177" s="23">
        <f>[1]MARET!$J$559+[1]MARET!$K$559</f>
        <v>0</v>
      </c>
      <c r="F177" s="23">
        <f>[1]APRIL!$J$559+[1]APRIL!$K$559</f>
        <v>0</v>
      </c>
      <c r="G177" s="23">
        <f>[1]MEI!$J$559+[1]MEI!$K$559</f>
        <v>0</v>
      </c>
      <c r="H177" s="23">
        <f>[1]JUNI!$J$559+[1]JUNI!$K$559</f>
        <v>0</v>
      </c>
      <c r="I177" s="23">
        <f>[1]JULI!$J$559+[1]JULI!$K$559</f>
        <v>0</v>
      </c>
      <c r="J177" s="23">
        <f>[1]AGUSTUS!$J$559+[1]AGUSTUS!$K$559</f>
        <v>0</v>
      </c>
      <c r="K177" s="23">
        <f>[1]SEPTEMBER!$J$559+[1]SEPTEMBER!$K$559</f>
        <v>0</v>
      </c>
      <c r="L177" s="23">
        <f>[1]OKTOBER!$J$559+[1]OKTOBER!$K$559</f>
        <v>0</v>
      </c>
      <c r="M177" s="23">
        <f>[1]NOVEMBER!$J$559+[1]NOVEMBER!$K$559</f>
        <v>0</v>
      </c>
      <c r="N177" s="23">
        <f>[1]DESEMBER!$J$559+[1]DESEMBER!$K$559</f>
        <v>0</v>
      </c>
      <c r="O177" s="5">
        <f t="shared" si="46"/>
        <v>0</v>
      </c>
      <c r="P177" s="20"/>
      <c r="Q177" s="51"/>
      <c r="R177" s="61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20"/>
    </row>
    <row r="178" spans="1:31" ht="21.95" customHeight="1" x14ac:dyDescent="0.25">
      <c r="A178" s="34" t="s">
        <v>44</v>
      </c>
      <c r="B178" s="4" t="s">
        <v>26</v>
      </c>
      <c r="C178" s="23">
        <f>[1]JANUARI!$J$469+[1]JANUARI!$K$469</f>
        <v>0</v>
      </c>
      <c r="D178" s="23">
        <f>[1]FEBRUARI!$J$469+[1]FEBRUARI!$K$469</f>
        <v>0</v>
      </c>
      <c r="E178" s="23">
        <f>[1]MARET!$J$469+[1]MARET!$K$469</f>
        <v>0</v>
      </c>
      <c r="F178" s="23">
        <f>[1]APRIL!$J$469+[1]APRIL!$K$469</f>
        <v>0</v>
      </c>
      <c r="G178" s="23">
        <f>[1]MEI!$J$469+[1]MEI!$K$469</f>
        <v>0</v>
      </c>
      <c r="H178" s="23">
        <f>[1]JUNI!$J$469+[1]JUNI!$K$469</f>
        <v>0</v>
      </c>
      <c r="I178" s="23">
        <f>[1]JULI!$J$469+[1]JULI!$K$469</f>
        <v>0</v>
      </c>
      <c r="J178" s="23">
        <f>[1]AGUSTUS!$J$469+[1]AGUSTUS!$K$469</f>
        <v>0</v>
      </c>
      <c r="K178" s="23">
        <f>[1]SEPTEMBER!$J$469+[1]SEPTEMBER!$K$469</f>
        <v>0</v>
      </c>
      <c r="L178" s="23">
        <f>[1]OKTOBER!$J$469+[1]OKTOBER!$K$469</f>
        <v>0</v>
      </c>
      <c r="M178" s="23">
        <f>[1]NOVEMBER!$J$469+[1]NOVEMBER!$K$469</f>
        <v>0</v>
      </c>
      <c r="N178" s="23">
        <f>[1]DESEMBER!$J$469+[1]DESEMBER!$K$469</f>
        <v>0</v>
      </c>
      <c r="O178" s="5">
        <f t="shared" si="46"/>
        <v>0</v>
      </c>
      <c r="P178" s="20"/>
      <c r="Q178" s="51"/>
      <c r="R178" s="61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20"/>
    </row>
    <row r="179" spans="1:31" ht="21.95" customHeight="1" x14ac:dyDescent="0.25">
      <c r="A179" s="34" t="s">
        <v>46</v>
      </c>
      <c r="B179" s="4" t="s">
        <v>51</v>
      </c>
      <c r="C179" s="23">
        <f>[1]JANUARI!$J$379+[1]JANUARI!$K$379</f>
        <v>0</v>
      </c>
      <c r="D179" s="23">
        <f>[1]FEBRUARI!$J$379+[1]FEBRUARI!$K$379</f>
        <v>0</v>
      </c>
      <c r="E179" s="23">
        <f>[1]MARET!$J$379+[1]MARET!$K$379</f>
        <v>0</v>
      </c>
      <c r="F179" s="23">
        <f>[1]APRIL!$J$379+[1]APRIL!$K$379</f>
        <v>0</v>
      </c>
      <c r="G179" s="23">
        <f>[1]MEI!$J$379+[1]MEI!$K$379</f>
        <v>0</v>
      </c>
      <c r="H179" s="23">
        <f>[1]JUNI!$J$379+[1]JUNI!$K$379</f>
        <v>0</v>
      </c>
      <c r="I179" s="23">
        <f>[1]JULI!$J$379+[1]JULI!$K$379</f>
        <v>0</v>
      </c>
      <c r="J179" s="23">
        <f>[1]AGUSTUS!$J$379+[1]AGUSTUS!$K$379</f>
        <v>0</v>
      </c>
      <c r="K179" s="23">
        <f>[1]SEPTEMBER!$J$379+[1]SEPTEMBER!$K$379</f>
        <v>0</v>
      </c>
      <c r="L179" s="23">
        <f>[1]OKTOBER!$J$379+[1]OKTOBER!$K$379</f>
        <v>0</v>
      </c>
      <c r="M179" s="23">
        <f>[1]NOVEMBER!$J$379+[1]NOVEMBER!$K$379</f>
        <v>0</v>
      </c>
      <c r="N179" s="23">
        <f>[1]DESEMBER!$J$379+[1]DESEMBER!$K$379</f>
        <v>0</v>
      </c>
      <c r="O179" s="5">
        <f t="shared" si="46"/>
        <v>0</v>
      </c>
      <c r="P179" s="20"/>
      <c r="Q179" s="51"/>
      <c r="R179" s="61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20"/>
    </row>
    <row r="180" spans="1:31" ht="21.95" customHeight="1" x14ac:dyDescent="0.25">
      <c r="A180" s="34" t="s">
        <v>48</v>
      </c>
      <c r="B180" s="4" t="s">
        <v>49</v>
      </c>
      <c r="C180" s="23">
        <f>[1]JANUARI!$J$289+[1]JANUARI!$K$289</f>
        <v>0</v>
      </c>
      <c r="D180" s="23">
        <f>[1]FEBRUARI!$J$289+[1]FEBRUARI!$K$289</f>
        <v>0</v>
      </c>
      <c r="E180" s="23">
        <f>[1]MARET!$J$289+[1]MARET!$K$289</f>
        <v>0</v>
      </c>
      <c r="F180" s="23">
        <f>[1]APRIL!$J$289+[1]APRIL!$K$289</f>
        <v>0</v>
      </c>
      <c r="G180" s="23">
        <f>[1]MEI!$J$289+[1]MEI!$K$289</f>
        <v>0</v>
      </c>
      <c r="H180" s="23">
        <f>[1]JUNI!$J$289+[1]JUNI!$K$289</f>
        <v>0</v>
      </c>
      <c r="I180" s="23">
        <f>[1]JULI!$J$289+[1]JULI!$K$289</f>
        <v>0</v>
      </c>
      <c r="J180" s="23">
        <f>[1]AGUSTUS!$J$289+[1]AGUSTUS!$K$289</f>
        <v>0</v>
      </c>
      <c r="K180" s="23">
        <f>[1]SEPTEMBER!$J$289+[1]SEPTEMBER!$K$289</f>
        <v>0</v>
      </c>
      <c r="L180" s="23">
        <f>[1]OKTOBER!$J$289+[1]OKTOBER!$K$289</f>
        <v>0</v>
      </c>
      <c r="M180" s="23">
        <f>[1]NOVEMBER!$J$289+[1]NOVEMBER!$K$289</f>
        <v>0</v>
      </c>
      <c r="N180" s="23">
        <f>[1]DESEMBER!$J$289+[1]DESEMBER!$K$289</f>
        <v>0</v>
      </c>
      <c r="O180" s="5">
        <f t="shared" si="46"/>
        <v>0</v>
      </c>
      <c r="P180" s="20"/>
      <c r="Q180" s="51"/>
      <c r="R180" s="61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20"/>
    </row>
    <row r="181" spans="1:31" ht="21.95" customHeight="1" x14ac:dyDescent="0.25">
      <c r="A181" s="98" t="s">
        <v>50</v>
      </c>
      <c r="B181" s="98"/>
      <c r="C181" s="14">
        <f t="shared" ref="C181:H181" si="47">SUM(C166:C180)</f>
        <v>0</v>
      </c>
      <c r="D181" s="14">
        <f t="shared" si="47"/>
        <v>0</v>
      </c>
      <c r="E181" s="14">
        <f t="shared" si="47"/>
        <v>0</v>
      </c>
      <c r="F181" s="14">
        <f t="shared" si="47"/>
        <v>0</v>
      </c>
      <c r="G181" s="14">
        <f t="shared" si="47"/>
        <v>0</v>
      </c>
      <c r="H181" s="14">
        <f t="shared" si="47"/>
        <v>0</v>
      </c>
      <c r="I181" s="14">
        <f t="shared" ref="I181:N181" si="48">SUM(I166:I180)</f>
        <v>0</v>
      </c>
      <c r="J181" s="14">
        <f t="shared" si="48"/>
        <v>0</v>
      </c>
      <c r="K181" s="14">
        <f t="shared" si="48"/>
        <v>0</v>
      </c>
      <c r="L181" s="14">
        <f t="shared" si="48"/>
        <v>0</v>
      </c>
      <c r="M181" s="14">
        <f t="shared" si="48"/>
        <v>0</v>
      </c>
      <c r="N181" s="14">
        <f t="shared" si="48"/>
        <v>0</v>
      </c>
      <c r="O181" s="14">
        <f t="shared" si="46"/>
        <v>0</v>
      </c>
      <c r="P181" s="20"/>
      <c r="Q181" s="82"/>
      <c r="R181" s="82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</row>
    <row r="182" spans="1:3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1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</row>
    <row r="183" spans="1:31" s="1" customFormat="1" x14ac:dyDescent="0.25">
      <c r="P183" s="21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</row>
    <row r="184" spans="1:31" x14ac:dyDescent="0.25">
      <c r="A184" s="1"/>
      <c r="B184" s="1"/>
      <c r="C184" s="1"/>
      <c r="D184" s="1"/>
      <c r="E184" s="1" t="s">
        <v>0</v>
      </c>
      <c r="F184" s="1"/>
      <c r="G184" s="1" t="s">
        <v>63</v>
      </c>
      <c r="H184" s="1"/>
      <c r="I184" s="1"/>
      <c r="J184" s="1"/>
      <c r="K184" s="1"/>
      <c r="L184" s="1"/>
      <c r="M184" s="1"/>
      <c r="N184" s="1"/>
      <c r="O184" s="1"/>
      <c r="P184" s="21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</row>
    <row r="185" spans="1:31" x14ac:dyDescent="0.25">
      <c r="A185" s="1"/>
      <c r="B185" s="1"/>
      <c r="C185" s="1"/>
      <c r="D185" s="1"/>
      <c r="E185" s="1" t="s">
        <v>1</v>
      </c>
      <c r="F185" s="1"/>
      <c r="G185" s="1" t="s">
        <v>2</v>
      </c>
      <c r="H185" s="1"/>
      <c r="I185" s="1"/>
      <c r="J185" s="1"/>
      <c r="K185" s="1"/>
      <c r="L185" s="1"/>
      <c r="M185" s="1"/>
      <c r="N185" s="1"/>
      <c r="O185" s="1"/>
      <c r="P185" s="21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</row>
    <row r="186" spans="1:31" x14ac:dyDescent="0.25">
      <c r="A186" s="1"/>
      <c r="B186" s="1"/>
      <c r="C186" s="1"/>
      <c r="D186" s="1"/>
      <c r="E186" s="1" t="s">
        <v>3</v>
      </c>
      <c r="F186" s="1"/>
      <c r="G186" s="1" t="s">
        <v>65</v>
      </c>
      <c r="H186" s="1"/>
      <c r="I186" s="1"/>
      <c r="J186" s="1"/>
      <c r="K186" s="1"/>
      <c r="L186" s="1"/>
      <c r="M186" s="1"/>
      <c r="N186" s="1"/>
      <c r="O186" s="1"/>
      <c r="P186" s="21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</row>
    <row r="187" spans="1:31" ht="18.75" x14ac:dyDescent="0.3">
      <c r="A187" s="1"/>
      <c r="B187" s="1"/>
      <c r="C187" s="1"/>
      <c r="D187" s="1"/>
      <c r="E187" s="1" t="s">
        <v>4</v>
      </c>
      <c r="F187" s="1"/>
      <c r="G187" s="1" t="str">
        <f>G36</f>
        <v>: 2023</v>
      </c>
      <c r="H187" s="1"/>
      <c r="I187" s="1"/>
      <c r="J187" s="1"/>
      <c r="K187" s="1"/>
      <c r="L187" s="1"/>
      <c r="M187" s="1"/>
      <c r="N187" s="2">
        <v>8</v>
      </c>
      <c r="O187" s="1"/>
      <c r="P187" s="21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3"/>
      <c r="AE187" s="60"/>
    </row>
    <row r="188" spans="1:3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1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</row>
    <row r="189" spans="1:31" ht="21.95" customHeight="1" x14ac:dyDescent="0.25">
      <c r="A189" s="94" t="s">
        <v>5</v>
      </c>
      <c r="B189" s="94" t="s">
        <v>6</v>
      </c>
      <c r="C189" s="96" t="s">
        <v>7</v>
      </c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4" t="s">
        <v>8</v>
      </c>
      <c r="P189" s="18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</row>
    <row r="190" spans="1:31" ht="21.95" customHeight="1" x14ac:dyDescent="0.25">
      <c r="A190" s="95"/>
      <c r="B190" s="95"/>
      <c r="C190" s="15" t="s">
        <v>9</v>
      </c>
      <c r="D190" s="15" t="s">
        <v>10</v>
      </c>
      <c r="E190" s="15" t="s">
        <v>11</v>
      </c>
      <c r="F190" s="15" t="s">
        <v>12</v>
      </c>
      <c r="G190" s="15" t="s">
        <v>13</v>
      </c>
      <c r="H190" s="15" t="s">
        <v>14</v>
      </c>
      <c r="I190" s="15" t="s">
        <v>15</v>
      </c>
      <c r="J190" s="15" t="s">
        <v>16</v>
      </c>
      <c r="K190" s="15" t="s">
        <v>17</v>
      </c>
      <c r="L190" s="15" t="s">
        <v>18</v>
      </c>
      <c r="M190" s="15" t="s">
        <v>19</v>
      </c>
      <c r="N190" s="54" t="s">
        <v>20</v>
      </c>
      <c r="O190" s="95"/>
      <c r="P190" s="18"/>
      <c r="Q190" s="83"/>
      <c r="R190" s="83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83"/>
    </row>
    <row r="191" spans="1:31" ht="21.95" customHeight="1" x14ac:dyDescent="0.25">
      <c r="A191" s="12">
        <v>1</v>
      </c>
      <c r="B191" s="12">
        <v>2</v>
      </c>
      <c r="C191" s="12">
        <v>3</v>
      </c>
      <c r="D191" s="12">
        <v>4</v>
      </c>
      <c r="E191" s="12">
        <v>5</v>
      </c>
      <c r="F191" s="12">
        <v>6</v>
      </c>
      <c r="G191" s="12">
        <v>7</v>
      </c>
      <c r="H191" s="12">
        <v>8</v>
      </c>
      <c r="I191" s="12">
        <v>9</v>
      </c>
      <c r="J191" s="12">
        <v>10</v>
      </c>
      <c r="K191" s="12">
        <v>11</v>
      </c>
      <c r="L191" s="12">
        <v>12</v>
      </c>
      <c r="M191" s="12">
        <v>13</v>
      </c>
      <c r="N191" s="12">
        <v>14</v>
      </c>
      <c r="O191" s="12">
        <v>15</v>
      </c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 ht="21.95" customHeight="1" x14ac:dyDescent="0.25">
      <c r="A192" s="34" t="s">
        <v>21</v>
      </c>
      <c r="B192" s="4" t="s">
        <v>45</v>
      </c>
      <c r="C192" s="23">
        <f>[1]JANUARI!$J$20+[1]JANUARI!$K$20</f>
        <v>0</v>
      </c>
      <c r="D192" s="23">
        <f>[1]FEBRUARI!$J$20+[1]FEBRUARI!$K$20</f>
        <v>0</v>
      </c>
      <c r="E192" s="23">
        <f>[1]MARET!$J$20+[1]MARET!$K$20</f>
        <v>0</v>
      </c>
      <c r="F192" s="23">
        <f>[1]APRIL!$J$20+[1]APRIL!$K$20</f>
        <v>0</v>
      </c>
      <c r="G192" s="23">
        <f>[1]MEI!$J$20+[1]MEI!$K$20</f>
        <v>0</v>
      </c>
      <c r="H192" s="23">
        <f>[1]JUNI!$J$20+[1]JUNI!$K$20</f>
        <v>0</v>
      </c>
      <c r="I192" s="23">
        <f>[1]JULI!$J$20+[1]JULI!$K$20</f>
        <v>0</v>
      </c>
      <c r="J192" s="23">
        <f>[1]AGUSTUS!$J$20+[1]AGUSTUS!$K$20</f>
        <v>0</v>
      </c>
      <c r="K192" s="23">
        <f>[1]SEPTEMBER!$J$20+[1]SEPTEMBER!$K$20</f>
        <v>0</v>
      </c>
      <c r="L192" s="23">
        <f>[1]OKTOBER!$J$20+[1]OKTOBER!$K$20</f>
        <v>0</v>
      </c>
      <c r="M192" s="23">
        <f>[1]NOVEMBER!$J$20+[1]NOVEMBER!$K$20</f>
        <v>0</v>
      </c>
      <c r="N192" s="23">
        <f>[1]DESEMBER!$J$20+[1]DESEMBER!$K$20</f>
        <v>0</v>
      </c>
      <c r="O192" s="23">
        <f t="shared" ref="O192:O207" si="49">SUM(C192:N192)</f>
        <v>0</v>
      </c>
      <c r="P192" s="20"/>
      <c r="Q192" s="51"/>
      <c r="R192" s="61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</row>
    <row r="193" spans="1:31" ht="21.95" customHeight="1" x14ac:dyDescent="0.25">
      <c r="A193" s="34" t="s">
        <v>23</v>
      </c>
      <c r="B193" s="4" t="s">
        <v>47</v>
      </c>
      <c r="C193" s="23">
        <f>[1]JANUARI!$J$110+[1]JANUARI!$K$110</f>
        <v>0</v>
      </c>
      <c r="D193" s="23">
        <f>[1]FEBRUARI!$J$110+[1]FEBRUARI!$K$110</f>
        <v>0</v>
      </c>
      <c r="E193" s="23">
        <f>[1]MARET!$J$110+[1]MARET!$K$110</f>
        <v>0</v>
      </c>
      <c r="F193" s="23">
        <f>[1]APRIL!$J$110+[1]APRIL!$K$110</f>
        <v>0</v>
      </c>
      <c r="G193" s="23">
        <f>[1]MEI!$J$110+[1]MEI!$K$110</f>
        <v>0</v>
      </c>
      <c r="H193" s="23">
        <f>[1]JUNI!$J$110+[1]JUNI!$K$110</f>
        <v>0</v>
      </c>
      <c r="I193" s="23">
        <f>[1]JULI!$J$110+[1]JULI!$K$110</f>
        <v>0</v>
      </c>
      <c r="J193" s="23">
        <f>[1]AGUSTUS!$J$110+[1]AGUSTUS!$K$110</f>
        <v>0</v>
      </c>
      <c r="K193" s="23">
        <f>[1]SEPTEMBER!$J$110+[1]SEPTEMBER!$K$110</f>
        <v>0</v>
      </c>
      <c r="L193" s="23">
        <f>[1]OKTOBER!$J$110+[1]OKTOBER!$K$110</f>
        <v>0</v>
      </c>
      <c r="M193" s="23">
        <f>[1]NOVEMBER!$J$110+[1]NOVEMBER!$K$110</f>
        <v>0</v>
      </c>
      <c r="N193" s="23">
        <f>[1]DESEMBER!$J$110+[1]DESEMBER!$K$110</f>
        <v>0</v>
      </c>
      <c r="O193" s="23">
        <f t="shared" si="49"/>
        <v>0</v>
      </c>
      <c r="P193" s="20"/>
      <c r="Q193" s="51"/>
      <c r="R193" s="61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</row>
    <row r="194" spans="1:31" ht="21.95" customHeight="1" x14ac:dyDescent="0.25">
      <c r="A194" s="34" t="s">
        <v>25</v>
      </c>
      <c r="B194" s="4" t="s">
        <v>22</v>
      </c>
      <c r="C194" s="23">
        <f>[1]JANUARI!$J$65+[1]JANUARI!$K$65</f>
        <v>0</v>
      </c>
      <c r="D194" s="23">
        <f>[1]FEBRUARI!$J$65+[1]FEBRUARI!$K$65</f>
        <v>0</v>
      </c>
      <c r="E194" s="23">
        <f>[1]MARET!$J$65+[1]MARET!$K$65</f>
        <v>0</v>
      </c>
      <c r="F194" s="23">
        <f>[1]APRIL!$J$65+[1]APRIL!$K$65</f>
        <v>0</v>
      </c>
      <c r="G194" s="23">
        <f>[1]MEI!$J$65+[1]MEI!$K$65</f>
        <v>0</v>
      </c>
      <c r="H194" s="23">
        <f>[1]JUNI!$J$65+[1]JUNI!$K$65</f>
        <v>0</v>
      </c>
      <c r="I194" s="23">
        <f>[1]JULI!$J$65+[1]JULI!$K$65</f>
        <v>0</v>
      </c>
      <c r="J194" s="23">
        <f>[1]AGUSTUS!$J$65+[1]AGUSTUS!$K$65</f>
        <v>0</v>
      </c>
      <c r="K194" s="23">
        <f>[1]SEPTEMBER!$J$65+[1]SEPTEMBER!$K$65</f>
        <v>0</v>
      </c>
      <c r="L194" s="23">
        <f>[1]OKTOBER!$J$65+[1]OKTOBER!$K$65</f>
        <v>0</v>
      </c>
      <c r="M194" s="23">
        <f>[1]NOVEMBER!$J$65+[1]NOVEMBER!$K$65</f>
        <v>0</v>
      </c>
      <c r="N194" s="23">
        <f>[1]DESEMBER!$J$65+[1]DESEMBER!$K$65</f>
        <v>0</v>
      </c>
      <c r="O194" s="23">
        <f t="shared" si="49"/>
        <v>0</v>
      </c>
      <c r="P194" s="20"/>
      <c r="Q194" s="51"/>
      <c r="R194" s="61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</row>
    <row r="195" spans="1:31" ht="21.95" customHeight="1" x14ac:dyDescent="0.25">
      <c r="A195" s="34" t="s">
        <v>27</v>
      </c>
      <c r="B195" s="4" t="s">
        <v>24</v>
      </c>
      <c r="C195" s="23">
        <f>[1]JANUARI!$J$425+[1]JANUARI!$K$425</f>
        <v>0</v>
      </c>
      <c r="D195" s="23">
        <f>[1]FEBRUARI!$J$425+[1]FEBRUARI!$K$425</f>
        <v>0</v>
      </c>
      <c r="E195" s="23">
        <f>[1]MARET!$J$425+[1]MARET!$K$425</f>
        <v>0</v>
      </c>
      <c r="F195" s="23">
        <f>[1]APRIL!$J$425+[1]APRIL!$K$425</f>
        <v>0</v>
      </c>
      <c r="G195" s="23">
        <f>[1]MEI!$J$425+[1]MEI!$K$425</f>
        <v>0</v>
      </c>
      <c r="H195" s="23">
        <f>[1]JUNI!$J$425+[1]JUNI!$K$425</f>
        <v>0</v>
      </c>
      <c r="I195" s="23">
        <f>[1]JULI!$J$425+[1]JULI!$K$425</f>
        <v>0</v>
      </c>
      <c r="J195" s="23">
        <f>[1]AGUSTUS!$J$425+[1]AGUSTUS!$K$425</f>
        <v>0</v>
      </c>
      <c r="K195" s="23">
        <f>[1]SEPTEMBER!$J$425+[1]SEPTEMBER!$K$425</f>
        <v>0</v>
      </c>
      <c r="L195" s="23">
        <f>[1]OKTOBER!$J$425+[1]OKTOBER!$K$425</f>
        <v>0</v>
      </c>
      <c r="M195" s="23">
        <f>[1]NOVEMBER!$J$425+[1]NOVEMBER!$K$425</f>
        <v>0</v>
      </c>
      <c r="N195" s="23">
        <f>[1]DESEMBER!$J$425+[1]DESEMBER!$K$425</f>
        <v>0</v>
      </c>
      <c r="O195" s="23">
        <f t="shared" si="49"/>
        <v>0</v>
      </c>
      <c r="P195" s="20"/>
      <c r="Q195" s="51"/>
      <c r="R195" s="61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</row>
    <row r="196" spans="1:31" ht="21.95" customHeight="1" x14ac:dyDescent="0.25">
      <c r="A196" s="34" t="s">
        <v>29</v>
      </c>
      <c r="B196" s="4" t="s">
        <v>28</v>
      </c>
      <c r="C196" s="23">
        <f>[1]JANUARI!$J$515+[1]JANUARI!$K$515</f>
        <v>7</v>
      </c>
      <c r="D196" s="23">
        <f>[1]FEBRUARI!$J$515+[1]FEBRUARI!$K$515</f>
        <v>0</v>
      </c>
      <c r="E196" s="23">
        <f>[1]MARET!$J$515+[1]MARET!$K$515</f>
        <v>2</v>
      </c>
      <c r="F196" s="23">
        <f>[1]APRIL!$J$515+[1]APRIL!$K$515</f>
        <v>1</v>
      </c>
      <c r="G196" s="23">
        <f>[1]MEI!$J$515+[1]MEI!$K$515</f>
        <v>2.5</v>
      </c>
      <c r="H196" s="23">
        <f>[1]JUNI!$J$515+[1]JUNI!$K$515</f>
        <v>2.5</v>
      </c>
      <c r="I196" s="23">
        <f>[1]JULI!$J$515+[1]JULI!$K$515</f>
        <v>0.5</v>
      </c>
      <c r="J196" s="23">
        <f>[1]AGUSTUS!$J$515+[1]AGUSTUS!$K$515</f>
        <v>3</v>
      </c>
      <c r="K196" s="23">
        <f>[1]SEPTEMBER!$J$515+[1]SEPTEMBER!$K$515</f>
        <v>3</v>
      </c>
      <c r="L196" s="23">
        <f>[1]OKTOBER!$J$515+[1]OKTOBER!$K$515</f>
        <v>3</v>
      </c>
      <c r="M196" s="23">
        <f>[1]NOVEMBER!$J$515+[1]NOVEMBER!$K$515</f>
        <v>2</v>
      </c>
      <c r="N196" s="23">
        <f>[1]DESEMBER!$J$515+[1]DESEMBER!$K$515</f>
        <v>2</v>
      </c>
      <c r="O196" s="23">
        <f t="shared" si="49"/>
        <v>28.5</v>
      </c>
      <c r="P196" s="20"/>
      <c r="Q196" s="51"/>
      <c r="R196" s="61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</row>
    <row r="197" spans="1:31" ht="21.95" customHeight="1" x14ac:dyDescent="0.25">
      <c r="A197" s="34" t="s">
        <v>31</v>
      </c>
      <c r="B197" s="4" t="s">
        <v>30</v>
      </c>
      <c r="C197" s="23">
        <f>[1]JANUARI!$J$335+[1]JANUARI!$K$335</f>
        <v>0</v>
      </c>
      <c r="D197" s="23">
        <f>[1]FEBRUARI!$J$335+[1]FEBRUARI!$K$335</f>
        <v>0</v>
      </c>
      <c r="E197" s="23">
        <f>[1]MARET!$J$335+[1]MARET!$K$335</f>
        <v>0</v>
      </c>
      <c r="F197" s="23">
        <f>[1]APRIL!$J$335+[1]APRIL!$K$335</f>
        <v>0</v>
      </c>
      <c r="G197" s="23">
        <f>[1]MEI!$J$335+[1]MEI!$K$335</f>
        <v>0</v>
      </c>
      <c r="H197" s="23">
        <f>[1]JUNI!$J$335+[1]JUNI!$K$335</f>
        <v>0</v>
      </c>
      <c r="I197" s="23">
        <f>[1]JULI!$J$335+[1]JULI!$K$335</f>
        <v>0</v>
      </c>
      <c r="J197" s="23">
        <f>[1]AGUSTUS!$J$335+[1]AGUSTUS!$K$335</f>
        <v>0</v>
      </c>
      <c r="K197" s="23">
        <f>[1]SEPTEMBER!$J$335+[1]SEPTEMBER!$K$335</f>
        <v>0</v>
      </c>
      <c r="L197" s="23">
        <f>[1]OKTOBER!$J$335+[1]OKTOBER!$K$335</f>
        <v>0</v>
      </c>
      <c r="M197" s="23">
        <f>[1]NOVEMBER!$J$335+[1]NOVEMBER!$K$335</f>
        <v>0</v>
      </c>
      <c r="N197" s="23">
        <f>[1]DESEMBER!$J$335+[1]DESEMBER!$K$335</f>
        <v>0</v>
      </c>
      <c r="O197" s="23">
        <f t="shared" si="49"/>
        <v>0</v>
      </c>
      <c r="P197" s="20"/>
      <c r="Q197" s="51"/>
      <c r="R197" s="61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</row>
    <row r="198" spans="1:31" ht="21.95" customHeight="1" x14ac:dyDescent="0.25">
      <c r="A198" s="34" t="s">
        <v>33</v>
      </c>
      <c r="B198" s="4" t="s">
        <v>37</v>
      </c>
      <c r="C198" s="23">
        <f>[1]JANUARI!$J$155+[1]JANUARI!$K$155</f>
        <v>3</v>
      </c>
      <c r="D198" s="23">
        <f>[1]FEBRUARI!$J$155+[1]FEBRUARI!$K$155</f>
        <v>3</v>
      </c>
      <c r="E198" s="23">
        <f>[1]MARET!$J$155+[1]MARET!$K$155</f>
        <v>0</v>
      </c>
      <c r="F198" s="23">
        <f>[1]APRIL!$J$155+[1]APRIL!$K$155</f>
        <v>0</v>
      </c>
      <c r="G198" s="23">
        <f>[1]MEI!$J$155+[1]MEI!$K$155</f>
        <v>3</v>
      </c>
      <c r="H198" s="23">
        <f>[1]JUNI!$J$155+[1]JUNI!$K$155</f>
        <v>0</v>
      </c>
      <c r="I198" s="23">
        <f>[1]JULI!$J$155+[1]JULI!$K$155</f>
        <v>3</v>
      </c>
      <c r="J198" s="23">
        <f>[1]AGUSTUS!$J$155+[1]AGUSTUS!$K$155</f>
        <v>0</v>
      </c>
      <c r="K198" s="23">
        <f>[1]SEPTEMBER!$J$155+[1]SEPTEMBER!$K$155</f>
        <v>0</v>
      </c>
      <c r="L198" s="23">
        <f>[1]OKTOBER!$J$155+[1]OKTOBER!$K$155</f>
        <v>0</v>
      </c>
      <c r="M198" s="23">
        <f>[1]NOVEMBER!$J$155+[1]NOVEMBER!$K$155</f>
        <v>3</v>
      </c>
      <c r="N198" s="23">
        <f>[1]DESEMBER!$J$155+[1]DESEMBER!$K$155</f>
        <v>3</v>
      </c>
      <c r="O198" s="23">
        <f t="shared" si="49"/>
        <v>18</v>
      </c>
      <c r="P198" s="20"/>
      <c r="Q198" s="51"/>
      <c r="R198" s="61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</row>
    <row r="199" spans="1:31" ht="21.95" customHeight="1" x14ac:dyDescent="0.25">
      <c r="A199" s="34" t="s">
        <v>34</v>
      </c>
      <c r="B199" s="4" t="s">
        <v>41</v>
      </c>
      <c r="C199" s="23">
        <f>[1]JANUARI!$J$650+[1]JANUARI!$K$650</f>
        <v>0</v>
      </c>
      <c r="D199" s="23">
        <f>[1]FEBRUARI!$J$650+[1]FEBRUARI!$K$650</f>
        <v>0</v>
      </c>
      <c r="E199" s="23">
        <f>[1]MARET!$J$650+[1]MARET!$K$650</f>
        <v>0</v>
      </c>
      <c r="F199" s="23">
        <f>[1]APRIL!$J$650+[1]APRIL!$K$650</f>
        <v>0</v>
      </c>
      <c r="G199" s="23">
        <f>[1]MEI!$J$650+[1]MEI!$K$650</f>
        <v>0</v>
      </c>
      <c r="H199" s="23">
        <f>[1]JUNI!$J$650+[1]JUNI!$K$650</f>
        <v>0</v>
      </c>
      <c r="I199" s="23">
        <f>[1]JULI!$J$650+[1]JULI!$K$650</f>
        <v>0</v>
      </c>
      <c r="J199" s="23">
        <f>[1]AGUSTUS!$J$650+[1]AGUSTUS!$K$650</f>
        <v>0</v>
      </c>
      <c r="K199" s="23">
        <f>[1]SEPTEMBER!$J$650+[1]SEPTEMBER!$K$650</f>
        <v>0</v>
      </c>
      <c r="L199" s="23">
        <f>[1]OKTOBER!$J$650+[1]OKTOBER!$K$650</f>
        <v>0</v>
      </c>
      <c r="M199" s="23">
        <f>[1]NOVEMBER!$J$650+[1]NOVEMBER!$K$650</f>
        <v>0</v>
      </c>
      <c r="N199" s="23">
        <f>[1]DESEMBER!$J$650+[1]DESEMBER!$K$650</f>
        <v>0</v>
      </c>
      <c r="O199" s="23">
        <f t="shared" si="49"/>
        <v>0</v>
      </c>
      <c r="P199" s="20"/>
      <c r="Q199" s="51"/>
      <c r="R199" s="61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</row>
    <row r="200" spans="1:31" ht="21.95" customHeight="1" x14ac:dyDescent="0.25">
      <c r="A200" s="34" t="s">
        <v>36</v>
      </c>
      <c r="B200" s="4" t="s">
        <v>43</v>
      </c>
      <c r="C200" s="23">
        <f>[1]JANUARI!$J$605+[1]JANUARI!$K$605</f>
        <v>6</v>
      </c>
      <c r="D200" s="23">
        <f>[1]FEBRUARI!$J$605+[1]FEBRUARI!$K$605</f>
        <v>6</v>
      </c>
      <c r="E200" s="23">
        <f>[1]MARET!$J$605+[1]MARET!$K$605</f>
        <v>10</v>
      </c>
      <c r="F200" s="23">
        <f>[1]APRIL!$J$605+[1]APRIL!$K$605</f>
        <v>5</v>
      </c>
      <c r="G200" s="23">
        <f>[1]MEI!$J$605+[1]MEI!$K$605</f>
        <v>5</v>
      </c>
      <c r="H200" s="23">
        <f>[1]JUNI!$J$605+[1]JUNI!$K$605</f>
        <v>10</v>
      </c>
      <c r="I200" s="23">
        <f>[1]JULI!$J$605+[1]JULI!$K$605</f>
        <v>5</v>
      </c>
      <c r="J200" s="23">
        <f>[1]AGUSTUS!$J$605+[1]AGUSTUS!$K$605</f>
        <v>10</v>
      </c>
      <c r="K200" s="23">
        <f>[1]SEPTEMBER!$J$605+[1]SEPTEMBER!$K$605</f>
        <v>10</v>
      </c>
      <c r="L200" s="23">
        <f>[1]OKTOBER!$J$605+[1]OKTOBER!$K$605</f>
        <v>15</v>
      </c>
      <c r="M200" s="23">
        <f>[1]NOVEMBER!$J$605+[1]NOVEMBER!$K$605</f>
        <v>5</v>
      </c>
      <c r="N200" s="23">
        <f>[1]DESEMBER!$J$605+[1]DESEMBER!$K$605</f>
        <v>5</v>
      </c>
      <c r="O200" s="23">
        <f t="shared" si="49"/>
        <v>92</v>
      </c>
      <c r="P200" s="20"/>
      <c r="Q200" s="51"/>
      <c r="R200" s="61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</row>
    <row r="201" spans="1:31" ht="21.95" customHeight="1" x14ac:dyDescent="0.25">
      <c r="A201" s="34" t="s">
        <v>38</v>
      </c>
      <c r="B201" s="4" t="s">
        <v>39</v>
      </c>
      <c r="C201" s="23">
        <f>[1]JANUARI!$J$200+[1]JANUARI!$K$200</f>
        <v>0</v>
      </c>
      <c r="D201" s="23">
        <f>[1]FEBRUARI!$J$200+[1]FEBRUARI!$K$200</f>
        <v>0</v>
      </c>
      <c r="E201" s="23">
        <f>[1]MARET!$J$200+[1]MARET!$K$200</f>
        <v>0</v>
      </c>
      <c r="F201" s="23">
        <f>[1]APRIL!$J$200+[1]APRIL!$K$200</f>
        <v>0</v>
      </c>
      <c r="G201" s="23">
        <f>[1]MEI!$J$200+[1]MEI!$K$200</f>
        <v>0</v>
      </c>
      <c r="H201" s="23">
        <f>[1]JUNI!$J$200+[1]JUNI!$K$200</f>
        <v>0</v>
      </c>
      <c r="I201" s="23">
        <f>[1]JULI!$J$200+[1]JULI!$K$200</f>
        <v>0</v>
      </c>
      <c r="J201" s="23">
        <f>[1]AGUSTUS!$J$200+[1]AGUSTUS!$K$200</f>
        <v>0</v>
      </c>
      <c r="K201" s="23">
        <f>[1]SEPTEMBER!$J$200+[1]SEPTEMBER!$K$200</f>
        <v>0</v>
      </c>
      <c r="L201" s="23">
        <f>[1]OKTOBER!$J$200+[1]OKTOBER!$K$200</f>
        <v>0</v>
      </c>
      <c r="M201" s="23">
        <f>[1]NOVEMBER!$J$200+[1]NOVEMBER!$K$200</f>
        <v>0</v>
      </c>
      <c r="N201" s="23">
        <f>[1]DESEMBER!$J$200+[1]DESEMBER!$K$200</f>
        <v>0</v>
      </c>
      <c r="O201" s="23">
        <f t="shared" si="49"/>
        <v>0</v>
      </c>
      <c r="P201" s="20"/>
      <c r="Q201" s="51"/>
      <c r="R201" s="61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</row>
    <row r="202" spans="1:31" ht="21.95" customHeight="1" x14ac:dyDescent="0.25">
      <c r="A202" s="34" t="s">
        <v>40</v>
      </c>
      <c r="B202" s="4" t="s">
        <v>35</v>
      </c>
      <c r="C202" s="23">
        <f>[1]JANUARI!$J$245+[1]JANUARI!$K$245</f>
        <v>52</v>
      </c>
      <c r="D202" s="23">
        <f>[1]FEBRUARI!$J$245+[1]FEBRUARI!$K$245</f>
        <v>12</v>
      </c>
      <c r="E202" s="23">
        <f>[1]MARET!$J$245+[1]MARET!$K$245</f>
        <v>6</v>
      </c>
      <c r="F202" s="23">
        <f>[1]APRIL!$J$245+[1]APRIL!$K$245</f>
        <v>12</v>
      </c>
      <c r="G202" s="23">
        <f>[1]MEI!$J$245+[1]MEI!$K$245</f>
        <v>6</v>
      </c>
      <c r="H202" s="23">
        <f>[1]JUNI!$J$245+[1]JUNI!$K$245</f>
        <v>7.5</v>
      </c>
      <c r="I202" s="23">
        <f>[1]JULI!$J$245+[1]JULI!$K$245</f>
        <v>8</v>
      </c>
      <c r="J202" s="23">
        <f>[1]AGUSTUS!$J$245+[1]AGUSTUS!$K$245</f>
        <v>25</v>
      </c>
      <c r="K202" s="23">
        <f>[1]SEPTEMBER!$J$245+[1]SEPTEMBER!$K$245</f>
        <v>17</v>
      </c>
      <c r="L202" s="23">
        <f>[1]OKTOBER!$J$245+[1]OKTOBER!$K$245</f>
        <v>17</v>
      </c>
      <c r="M202" s="23">
        <f>[1]NOVEMBER!$J$245+[1]NOVEMBER!$K$245</f>
        <v>17</v>
      </c>
      <c r="N202" s="23">
        <f>[1]DESEMBER!$J$245+[1]DESEMBER!$K$245</f>
        <v>17</v>
      </c>
      <c r="O202" s="23">
        <f t="shared" si="49"/>
        <v>196.5</v>
      </c>
      <c r="P202" s="20"/>
      <c r="Q202" s="51"/>
      <c r="R202" s="61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</row>
    <row r="203" spans="1:31" ht="21.95" customHeight="1" x14ac:dyDescent="0.25">
      <c r="A203" s="34" t="s">
        <v>42</v>
      </c>
      <c r="B203" s="4" t="s">
        <v>32</v>
      </c>
      <c r="C203" s="23">
        <f>[1]JANUARI!$J$560+[1]JANUARI!$K$560</f>
        <v>15</v>
      </c>
      <c r="D203" s="23">
        <f>[1]FEBRUARI!$J$560+[1]FEBRUARI!$K$560</f>
        <v>27</v>
      </c>
      <c r="E203" s="23">
        <f>[1]MARET!$J$560+[1]MARET!$K$560</f>
        <v>0</v>
      </c>
      <c r="F203" s="23">
        <f>[1]APRIL!$J$560+[1]APRIL!$K$560</f>
        <v>6</v>
      </c>
      <c r="G203" s="23">
        <f>[1]MEI!$J$560+[1]MEI!$K$560</f>
        <v>9</v>
      </c>
      <c r="H203" s="23">
        <f>[1]JUNI!$J$560+[1]JUNI!$K$560</f>
        <v>5</v>
      </c>
      <c r="I203" s="23">
        <f>[1]JULI!$J$560+[1]JULI!$K$560</f>
        <v>16</v>
      </c>
      <c r="J203" s="23">
        <f>[1]AGUSTUS!$J$560+[1]AGUSTUS!$K$560</f>
        <v>24</v>
      </c>
      <c r="K203" s="23">
        <f>[1]SEPTEMBER!$J$560+[1]SEPTEMBER!$K$560</f>
        <v>24</v>
      </c>
      <c r="L203" s="23">
        <f>[1]OKTOBER!$J$560+[1]OKTOBER!$K$560</f>
        <v>24</v>
      </c>
      <c r="M203" s="23">
        <f>[1]NOVEMBER!$J$560+[1]NOVEMBER!$K$560</f>
        <v>13</v>
      </c>
      <c r="N203" s="23">
        <f>[1]DESEMBER!$J$560+[1]DESEMBER!$K$560</f>
        <v>13</v>
      </c>
      <c r="O203" s="23">
        <f t="shared" si="49"/>
        <v>176</v>
      </c>
      <c r="P203" s="20"/>
      <c r="Q203" s="51"/>
      <c r="R203" s="61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</row>
    <row r="204" spans="1:31" ht="21.95" customHeight="1" x14ac:dyDescent="0.25">
      <c r="A204" s="34" t="s">
        <v>44</v>
      </c>
      <c r="B204" s="4" t="s">
        <v>26</v>
      </c>
      <c r="C204" s="23">
        <f>[1]JANUARI!$J$470+[1]JANUARI!$K$470</f>
        <v>0</v>
      </c>
      <c r="D204" s="23">
        <f>[1]FEBRUARI!$J$470+[1]FEBRUARI!$K$470</f>
        <v>0</v>
      </c>
      <c r="E204" s="23">
        <f>[1]MARET!$J$470+[1]MARET!$K$470</f>
        <v>0</v>
      </c>
      <c r="F204" s="23">
        <f>[1]APRIL!$J$470+[1]APRIL!$K$470</f>
        <v>0</v>
      </c>
      <c r="G204" s="23">
        <f>[1]MEI!$J$470+[1]MEI!$K$470</f>
        <v>0</v>
      </c>
      <c r="H204" s="23">
        <f>[1]JUNI!$J$470+[1]JUNI!$K$470</f>
        <v>0</v>
      </c>
      <c r="I204" s="23">
        <f>[1]JULI!$J$470+[1]JULI!$K$470</f>
        <v>0</v>
      </c>
      <c r="J204" s="23">
        <f>[1]AGUSTUS!$J$470+[1]AGUSTUS!$K$470</f>
        <v>0</v>
      </c>
      <c r="K204" s="23">
        <f>[1]SEPTEMBER!$J$470+[1]SEPTEMBER!$K$470</f>
        <v>0</v>
      </c>
      <c r="L204" s="23">
        <f>[1]OKTOBER!$J$470+[1]OKTOBER!$K$470</f>
        <v>0</v>
      </c>
      <c r="M204" s="23">
        <f>[1]NOVEMBER!$J$470+[1]NOVEMBER!$K$470</f>
        <v>0</v>
      </c>
      <c r="N204" s="23">
        <f>[1]DESEMBER!$J$470+[1]DESEMBER!$K$470</f>
        <v>0</v>
      </c>
      <c r="O204" s="23">
        <f t="shared" si="49"/>
        <v>0</v>
      </c>
      <c r="P204" s="20"/>
      <c r="Q204" s="51"/>
      <c r="R204" s="61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</row>
    <row r="205" spans="1:31" ht="21.95" customHeight="1" x14ac:dyDescent="0.25">
      <c r="A205" s="34" t="s">
        <v>46</v>
      </c>
      <c r="B205" s="4" t="s">
        <v>51</v>
      </c>
      <c r="C205" s="23">
        <f>[1]JANUARI!$J$380+[1]JANUARI!$K$380</f>
        <v>6</v>
      </c>
      <c r="D205" s="23">
        <f>[1]FEBRUARI!$J$380+[1]FEBRUARI!$K$380</f>
        <v>12</v>
      </c>
      <c r="E205" s="23">
        <f>[1]MARET!$J$380+[1]MARET!$K$380</f>
        <v>12</v>
      </c>
      <c r="F205" s="23">
        <f>[1]APRIL!$J$380+[1]APRIL!$K$380</f>
        <v>12</v>
      </c>
      <c r="G205" s="23">
        <f>[1]MEI!$J$380+[1]MEI!$K$380</f>
        <v>12</v>
      </c>
      <c r="H205" s="23">
        <f>[1]JUNI!$J$380+[1]JUNI!$K$380</f>
        <v>21</v>
      </c>
      <c r="I205" s="23">
        <f>[1]JULI!$J$380+[1]JULI!$K$380</f>
        <v>18</v>
      </c>
      <c r="J205" s="23">
        <f>[1]AGUSTUS!$J$380+[1]AGUSTUS!$K$380</f>
        <v>18</v>
      </c>
      <c r="K205" s="23">
        <f>[1]SEPTEMBER!$J$380+[1]SEPTEMBER!$K$380</f>
        <v>16</v>
      </c>
      <c r="L205" s="23">
        <f>[1]OKTOBER!$J$380+[1]OKTOBER!$K$380</f>
        <v>15</v>
      </c>
      <c r="M205" s="23">
        <f>[1]NOVEMBER!$J$380+[1]NOVEMBER!$K$380</f>
        <v>9</v>
      </c>
      <c r="N205" s="23">
        <f>[1]DESEMBER!$J$380+[1]DESEMBER!$K$380</f>
        <v>9</v>
      </c>
      <c r="O205" s="23">
        <f t="shared" si="49"/>
        <v>160</v>
      </c>
      <c r="P205" s="20"/>
      <c r="Q205" s="51"/>
      <c r="R205" s="61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</row>
    <row r="206" spans="1:31" ht="21.95" customHeight="1" x14ac:dyDescent="0.25">
      <c r="A206" s="34" t="s">
        <v>48</v>
      </c>
      <c r="B206" s="4" t="s">
        <v>49</v>
      </c>
      <c r="C206" s="23">
        <f>[1]JANUARI!$J$290+[1]JANUARI!$K$290</f>
        <v>7</v>
      </c>
      <c r="D206" s="23">
        <f>[1]FEBRUARI!$J$290+[1]FEBRUARI!$K$290</f>
        <v>13.2</v>
      </c>
      <c r="E206" s="23">
        <f>[1]MARET!$J$290+[1]MARET!$K$290</f>
        <v>4.8</v>
      </c>
      <c r="F206" s="23">
        <f>[1]APRIL!$J$290+[1]APRIL!$K$290</f>
        <v>16.399999999999999</v>
      </c>
      <c r="G206" s="23">
        <f>[1]MEI!$J$290+[1]MEI!$K$290</f>
        <v>4.4000000000000004</v>
      </c>
      <c r="H206" s="23">
        <f>[1]JUNI!$J$290+[1]JUNI!$K$290</f>
        <v>10</v>
      </c>
      <c r="I206" s="23">
        <f>[1]JULI!$J$290+[1]JULI!$K$290</f>
        <v>2.4</v>
      </c>
      <c r="J206" s="23">
        <f>[1]AGUSTUS!$J$290+[1]AGUSTUS!$K$290</f>
        <v>15.6</v>
      </c>
      <c r="K206" s="23">
        <f>[1]SEPTEMBER!$J$290+[1]SEPTEMBER!$K$290</f>
        <v>5.2</v>
      </c>
      <c r="L206" s="23">
        <f>[1]OKTOBER!$J$290+[1]OKTOBER!$K$290</f>
        <v>7.8</v>
      </c>
      <c r="M206" s="23">
        <f>[1]NOVEMBER!$J$290+[1]NOVEMBER!$K$290</f>
        <v>7.6</v>
      </c>
      <c r="N206" s="23">
        <f>[1]DESEMBER!$J$290+[1]DESEMBER!$K$290</f>
        <v>8.6</v>
      </c>
      <c r="O206" s="23">
        <f t="shared" si="49"/>
        <v>102.99999999999999</v>
      </c>
      <c r="P206" s="20"/>
      <c r="Q206" s="51"/>
      <c r="R206" s="61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</row>
    <row r="207" spans="1:31" ht="21.95" customHeight="1" x14ac:dyDescent="0.25">
      <c r="A207" s="98" t="s">
        <v>50</v>
      </c>
      <c r="B207" s="98"/>
      <c r="C207" s="26">
        <f>SUM(C192:C206)</f>
        <v>96</v>
      </c>
      <c r="D207" s="26">
        <f>SUM(D192:D206)</f>
        <v>73.2</v>
      </c>
      <c r="E207" s="26">
        <f t="shared" ref="E207" si="50">SUM(E192:E206)</f>
        <v>34.799999999999997</v>
      </c>
      <c r="F207" s="26">
        <f>SUM(F192:F206)</f>
        <v>52.4</v>
      </c>
      <c r="G207" s="26">
        <f>SUM(G192:G206)</f>
        <v>41.9</v>
      </c>
      <c r="H207" s="26">
        <f>SUM(H192:H206)</f>
        <v>56</v>
      </c>
      <c r="I207" s="26">
        <f t="shared" ref="I207:N207" si="51">SUM(I192:I206)</f>
        <v>52.9</v>
      </c>
      <c r="J207" s="26">
        <f t="shared" si="51"/>
        <v>95.6</v>
      </c>
      <c r="K207" s="26">
        <f t="shared" si="51"/>
        <v>75.2</v>
      </c>
      <c r="L207" s="26">
        <f t="shared" si="51"/>
        <v>81.8</v>
      </c>
      <c r="M207" s="26">
        <f t="shared" si="51"/>
        <v>56.6</v>
      </c>
      <c r="N207" s="26">
        <f t="shared" si="51"/>
        <v>57.6</v>
      </c>
      <c r="O207" s="26">
        <f t="shared" si="49"/>
        <v>774</v>
      </c>
      <c r="P207" s="20"/>
      <c r="Q207" s="82"/>
      <c r="R207" s="8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</row>
    <row r="208" spans="1:3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1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</row>
    <row r="209" spans="1:31" x14ac:dyDescent="0.25">
      <c r="A209" s="1"/>
      <c r="B209" s="1"/>
      <c r="C209" s="1"/>
      <c r="D209" s="1"/>
      <c r="E209" s="1" t="s">
        <v>0</v>
      </c>
      <c r="F209" s="1"/>
      <c r="G209" s="1" t="s">
        <v>63</v>
      </c>
      <c r="H209" s="1"/>
      <c r="I209" s="1"/>
      <c r="J209" s="1"/>
      <c r="K209" s="1"/>
      <c r="L209" s="1"/>
      <c r="M209" s="1"/>
      <c r="N209" s="1"/>
      <c r="O209" s="1"/>
      <c r="P209" s="21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</row>
    <row r="210" spans="1:31" x14ac:dyDescent="0.25">
      <c r="A210" s="1"/>
      <c r="B210" s="1"/>
      <c r="C210" s="1"/>
      <c r="D210" s="1"/>
      <c r="E210" s="1" t="s">
        <v>1</v>
      </c>
      <c r="F210" s="1"/>
      <c r="G210" s="1" t="s">
        <v>2</v>
      </c>
      <c r="H210" s="1"/>
      <c r="I210" s="1"/>
      <c r="J210" s="1"/>
      <c r="K210" s="1"/>
      <c r="L210" s="1"/>
      <c r="M210" s="1"/>
      <c r="N210" s="1"/>
      <c r="O210" s="1"/>
      <c r="P210" s="21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</row>
    <row r="211" spans="1:31" x14ac:dyDescent="0.25">
      <c r="A211" s="1"/>
      <c r="B211" s="1"/>
      <c r="C211" s="1"/>
      <c r="D211" s="1"/>
      <c r="E211" s="1" t="s">
        <v>3</v>
      </c>
      <c r="F211" s="1"/>
      <c r="G211" s="1" t="s">
        <v>133</v>
      </c>
      <c r="H211" s="1"/>
      <c r="I211" s="1"/>
      <c r="J211" s="1"/>
      <c r="K211" s="1"/>
      <c r="L211" s="1"/>
      <c r="M211" s="1"/>
      <c r="N211" s="1"/>
      <c r="O211" s="1"/>
      <c r="P211" s="21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</row>
    <row r="212" spans="1:31" ht="18.75" x14ac:dyDescent="0.3">
      <c r="A212" s="1"/>
      <c r="B212" s="1"/>
      <c r="C212" s="1"/>
      <c r="D212" s="1"/>
      <c r="E212" s="1" t="s">
        <v>4</v>
      </c>
      <c r="F212" s="1"/>
      <c r="G212" s="1" t="str">
        <f>G36</f>
        <v>: 2023</v>
      </c>
      <c r="H212" s="1"/>
      <c r="I212" s="1"/>
      <c r="J212" s="1"/>
      <c r="K212" s="1"/>
      <c r="L212" s="1"/>
      <c r="M212" s="1"/>
      <c r="N212" s="2">
        <v>9</v>
      </c>
      <c r="O212" s="1"/>
      <c r="P212" s="21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3"/>
      <c r="AE212" s="60"/>
    </row>
    <row r="213" spans="1:3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1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</row>
    <row r="214" spans="1:31" ht="21.95" customHeight="1" x14ac:dyDescent="0.25">
      <c r="A214" s="94" t="s">
        <v>5</v>
      </c>
      <c r="B214" s="94" t="s">
        <v>6</v>
      </c>
      <c r="C214" s="96" t="s">
        <v>7</v>
      </c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4" t="s">
        <v>8</v>
      </c>
      <c r="P214" s="18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</row>
    <row r="215" spans="1:31" ht="21.95" customHeight="1" x14ac:dyDescent="0.25">
      <c r="A215" s="95"/>
      <c r="B215" s="95"/>
      <c r="C215" s="15" t="s">
        <v>9</v>
      </c>
      <c r="D215" s="15" t="s">
        <v>10</v>
      </c>
      <c r="E215" s="15" t="s">
        <v>11</v>
      </c>
      <c r="F215" s="15" t="s">
        <v>12</v>
      </c>
      <c r="G215" s="15" t="s">
        <v>13</v>
      </c>
      <c r="H215" s="15" t="s">
        <v>14</v>
      </c>
      <c r="I215" s="15" t="s">
        <v>15</v>
      </c>
      <c r="J215" s="15" t="s">
        <v>16</v>
      </c>
      <c r="K215" s="15" t="s">
        <v>17</v>
      </c>
      <c r="L215" s="15" t="s">
        <v>18</v>
      </c>
      <c r="M215" s="15" t="s">
        <v>19</v>
      </c>
      <c r="N215" s="54" t="s">
        <v>20</v>
      </c>
      <c r="O215" s="95"/>
      <c r="P215" s="18"/>
      <c r="Q215" s="83"/>
      <c r="R215" s="83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83"/>
    </row>
    <row r="216" spans="1:31" ht="21.95" customHeight="1" x14ac:dyDescent="0.25">
      <c r="A216" s="12">
        <v>1</v>
      </c>
      <c r="B216" s="12">
        <v>2</v>
      </c>
      <c r="C216" s="12">
        <v>3</v>
      </c>
      <c r="D216" s="12">
        <v>4</v>
      </c>
      <c r="E216" s="12">
        <v>5</v>
      </c>
      <c r="F216" s="12">
        <v>6</v>
      </c>
      <c r="G216" s="12">
        <v>7</v>
      </c>
      <c r="H216" s="12">
        <v>8</v>
      </c>
      <c r="I216" s="12">
        <v>9</v>
      </c>
      <c r="J216" s="12">
        <v>10</v>
      </c>
      <c r="K216" s="12">
        <v>11</v>
      </c>
      <c r="L216" s="12">
        <v>12</v>
      </c>
      <c r="M216" s="12">
        <v>13</v>
      </c>
      <c r="N216" s="12">
        <v>14</v>
      </c>
      <c r="O216" s="12">
        <v>15</v>
      </c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 ht="21.95" customHeight="1" x14ac:dyDescent="0.25">
      <c r="A217" s="34" t="s">
        <v>21</v>
      </c>
      <c r="B217" s="4" t="s">
        <v>45</v>
      </c>
      <c r="C217" s="23">
        <f>[1]JANUARI!$J$21+[1]JANUARI!$K$21</f>
        <v>0</v>
      </c>
      <c r="D217" s="23">
        <f>[1]FEBRUARI!$J$21+[1]FEBRUARI!$K$21</f>
        <v>0</v>
      </c>
      <c r="E217" s="23">
        <f>[1]MARET!$J$21+[1]MARET!$K$21</f>
        <v>0</v>
      </c>
      <c r="F217" s="23">
        <f>[1]APRIL!$J$21+[1]APRIL!$K$21</f>
        <v>0</v>
      </c>
      <c r="G217" s="23">
        <f>[1]MEI!$J$21+[1]MEI!$K$21</f>
        <v>0</v>
      </c>
      <c r="H217" s="23">
        <f>[1]JUNI!$J$21+[1]JUNI!$K$21</f>
        <v>0</v>
      </c>
      <c r="I217" s="23">
        <f>[1]JULI!$J$21+[1]JULI!$K$21</f>
        <v>0</v>
      </c>
      <c r="J217" s="23">
        <f>[1]AGUSTUS!$J$21+[1]AGUSTUS!$K$21</f>
        <v>0</v>
      </c>
      <c r="K217" s="23">
        <f>[1]SEPTEMBER!$J$21+[1]SEPTEMBER!$K$21</f>
        <v>0</v>
      </c>
      <c r="L217" s="23">
        <f>[1]OKTOBER!$J$21+[1]OKTOBER!$K$21</f>
        <v>0</v>
      </c>
      <c r="M217" s="23">
        <f>[1]NOVEMBER!$J$21+[1]NOVEMBER!$K$21</f>
        <v>0</v>
      </c>
      <c r="N217" s="23">
        <f>[1]DESEMBER!$J$21+[1]DESEMBER!$K$21</f>
        <v>0</v>
      </c>
      <c r="O217" s="5">
        <f t="shared" ref="O217:O232" si="52">SUM(C217:N217)</f>
        <v>0</v>
      </c>
      <c r="P217" s="20"/>
      <c r="Q217" s="51"/>
      <c r="R217" s="61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20"/>
    </row>
    <row r="218" spans="1:31" ht="21.95" customHeight="1" x14ac:dyDescent="0.25">
      <c r="A218" s="34" t="s">
        <v>23</v>
      </c>
      <c r="B218" s="4" t="s">
        <v>47</v>
      </c>
      <c r="C218" s="23">
        <f>[1]JANUARI!$J$111+[1]JANUARI!$K$111</f>
        <v>0</v>
      </c>
      <c r="D218" s="23">
        <f>[1]FEBRUARI!$J$111+[1]FEBRUARI!$K$111</f>
        <v>0</v>
      </c>
      <c r="E218" s="23">
        <f>[1]MARET!$J$111+[1]MARET!$K$111</f>
        <v>0</v>
      </c>
      <c r="F218" s="23">
        <f>[1]APRIL!$J$111+[1]APRIL!$K$111</f>
        <v>0</v>
      </c>
      <c r="G218" s="23">
        <f>[1]MEI!$J$111+[1]MEI!$K$111</f>
        <v>0</v>
      </c>
      <c r="H218" s="23">
        <f>[1]JUNI!$J$111+[1]JUNI!$K$111</f>
        <v>0</v>
      </c>
      <c r="I218" s="23">
        <f>[1]JULI!$J$111+[1]JULI!$K$111</f>
        <v>0</v>
      </c>
      <c r="J218" s="23">
        <f>[1]AGUSTUS!$J$111+[1]AGUSTUS!$K$111</f>
        <v>0</v>
      </c>
      <c r="K218" s="23">
        <f>[1]SEPTEMBER!$J$111+[1]SEPTEMBER!$K$111</f>
        <v>0</v>
      </c>
      <c r="L218" s="23">
        <f>[1]OKTOBER!$J$111+[1]OKTOBER!$K$111</f>
        <v>0</v>
      </c>
      <c r="M218" s="23">
        <f>[1]NOVEMBER!$J$111+[1]NOVEMBER!$K$111</f>
        <v>0</v>
      </c>
      <c r="N218" s="23">
        <f>[1]DESEMBER!$J$111+[1]DESEMBER!$K$111</f>
        <v>0</v>
      </c>
      <c r="O218" s="5">
        <f t="shared" si="52"/>
        <v>0</v>
      </c>
      <c r="P218" s="20"/>
      <c r="Q218" s="51"/>
      <c r="R218" s="61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20"/>
    </row>
    <row r="219" spans="1:31" ht="21.95" customHeight="1" x14ac:dyDescent="0.25">
      <c r="A219" s="34" t="s">
        <v>25</v>
      </c>
      <c r="B219" s="4" t="s">
        <v>22</v>
      </c>
      <c r="C219" s="23">
        <f>[1]JANUARI!$J$66+[1]JANUARI!$K$66</f>
        <v>0</v>
      </c>
      <c r="D219" s="23">
        <f>[1]FEBRUARI!$J$66+[1]FEBRUARI!$K$66</f>
        <v>0</v>
      </c>
      <c r="E219" s="23">
        <f>[1]MARET!$J$66+[1]MARET!$K$66</f>
        <v>0</v>
      </c>
      <c r="F219" s="23">
        <f>[1]APRIL!$J$66+[1]APRIL!$K$66</f>
        <v>0</v>
      </c>
      <c r="G219" s="23">
        <f>[1]MEI!$J$66+[1]MEI!$K$66</f>
        <v>0</v>
      </c>
      <c r="H219" s="23">
        <f>[1]JUNI!$J$66+[1]JUNI!$K$66</f>
        <v>0</v>
      </c>
      <c r="I219" s="23">
        <f>[1]JULI!$J$66+[1]JULI!$K$66</f>
        <v>0</v>
      </c>
      <c r="J219" s="23">
        <f>[1]AGUSTUS!$J$66+[1]AGUSTUS!$K$66</f>
        <v>0</v>
      </c>
      <c r="K219" s="23">
        <f>[1]SEPTEMBER!$J$66+[1]SEPTEMBER!$K$66</f>
        <v>0</v>
      </c>
      <c r="L219" s="23">
        <f>[1]OKTOBER!$J$66+[1]OKTOBER!$K$66</f>
        <v>0</v>
      </c>
      <c r="M219" s="23">
        <f>[1]NOVEMBER!$J$66+[1]NOVEMBER!$K$66</f>
        <v>0</v>
      </c>
      <c r="N219" s="23">
        <f>[1]DESEMBER!$J$66+[1]DESEMBER!$K$66</f>
        <v>0</v>
      </c>
      <c r="O219" s="5">
        <f t="shared" si="52"/>
        <v>0</v>
      </c>
      <c r="P219" s="20"/>
      <c r="Q219" s="51"/>
      <c r="R219" s="61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20"/>
    </row>
    <row r="220" spans="1:31" ht="21.95" customHeight="1" x14ac:dyDescent="0.25">
      <c r="A220" s="34" t="s">
        <v>27</v>
      </c>
      <c r="B220" s="4" t="s">
        <v>24</v>
      </c>
      <c r="C220" s="23">
        <f>[1]JANUARI!$J$426+[1]JANUARI!$K$426</f>
        <v>0</v>
      </c>
      <c r="D220" s="23">
        <f>[1]FEBRUARI!$J$426+[1]FEBRUARI!$K$426</f>
        <v>0</v>
      </c>
      <c r="E220" s="23">
        <f>[1]MARET!$J$426+[1]MARET!$K$426</f>
        <v>0</v>
      </c>
      <c r="F220" s="23">
        <f>[1]APRIL!$J$426+[1]APRIL!$K$426</f>
        <v>0</v>
      </c>
      <c r="G220" s="23">
        <f>[1]MEI!$J$426+[1]MEI!$K$426</f>
        <v>0</v>
      </c>
      <c r="H220" s="23">
        <f>[1]JUNI!$J$426+[1]JUNI!$K$426</f>
        <v>0</v>
      </c>
      <c r="I220" s="23">
        <f>[1]JULI!$J$426+[1]JULI!$K$426</f>
        <v>0</v>
      </c>
      <c r="J220" s="23">
        <f>[1]AGUSTUS!$J$426+[1]AGUSTUS!$K$426</f>
        <v>0</v>
      </c>
      <c r="K220" s="23">
        <f>[1]SEPTEMBER!$J$426+[1]SEPTEMBER!$K$426</f>
        <v>0</v>
      </c>
      <c r="L220" s="23">
        <f>[1]OKTOBER!$J$426+[1]OKTOBER!$K$426</f>
        <v>0</v>
      </c>
      <c r="M220" s="23">
        <f>[1]NOVEMBER!$J$426+[1]NOVEMBER!$K$426</f>
        <v>0</v>
      </c>
      <c r="N220" s="23">
        <f>[1]DESEMBER!$J$426+[1]DESEMBER!$K$426</f>
        <v>0</v>
      </c>
      <c r="O220" s="5">
        <f t="shared" si="52"/>
        <v>0</v>
      </c>
      <c r="P220" s="20"/>
      <c r="Q220" s="51"/>
      <c r="R220" s="61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20"/>
    </row>
    <row r="221" spans="1:31" ht="21.95" customHeight="1" x14ac:dyDescent="0.25">
      <c r="A221" s="34" t="s">
        <v>29</v>
      </c>
      <c r="B221" s="4" t="s">
        <v>28</v>
      </c>
      <c r="C221" s="23">
        <f>[1]JANUARI!$J$516+[1]JANUARI!$K$516</f>
        <v>0</v>
      </c>
      <c r="D221" s="23">
        <f>[1]FEBRUARI!$J$516+[1]FEBRUARI!$K$516</f>
        <v>0</v>
      </c>
      <c r="E221" s="23">
        <f>[1]MARET!$J$516+[1]MARET!$K$516</f>
        <v>0</v>
      </c>
      <c r="F221" s="23">
        <f>[1]APRIL!$J$516+[1]APRIL!$K$516</f>
        <v>0</v>
      </c>
      <c r="G221" s="23">
        <f>[1]MEI!$J$516+[1]MEI!$K$516</f>
        <v>0</v>
      </c>
      <c r="H221" s="23">
        <f>[1]JUNI!$J$516+[1]JUNI!$K$516</f>
        <v>0</v>
      </c>
      <c r="I221" s="23">
        <f>[1]JULI!$J$516+[1]JULI!$K$516</f>
        <v>0</v>
      </c>
      <c r="J221" s="23">
        <f>[1]AGUSTUS!$J$516+[1]AGUSTUS!$K$516</f>
        <v>0</v>
      </c>
      <c r="K221" s="23">
        <f>[1]SEPTEMBER!$J$516+[1]SEPTEMBER!$K$516</f>
        <v>0</v>
      </c>
      <c r="L221" s="23">
        <f>[1]OKTOBER!$J$516+[1]OKTOBER!$K$516</f>
        <v>0</v>
      </c>
      <c r="M221" s="23">
        <f>[1]NOVEMBER!$J$516+[1]NOVEMBER!$K$516</f>
        <v>0</v>
      </c>
      <c r="N221" s="23">
        <f>[1]DESEMBER!$J$516+[1]DESEMBER!$K$516</f>
        <v>0</v>
      </c>
      <c r="O221" s="5">
        <f t="shared" si="52"/>
        <v>0</v>
      </c>
      <c r="P221" s="20"/>
      <c r="Q221" s="51"/>
      <c r="R221" s="61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20"/>
    </row>
    <row r="222" spans="1:31" ht="21.95" customHeight="1" x14ac:dyDescent="0.25">
      <c r="A222" s="34" t="s">
        <v>31</v>
      </c>
      <c r="B222" s="4" t="s">
        <v>30</v>
      </c>
      <c r="C222" s="23">
        <f>[1]JANUARI!$J$336+[1]JANUARI!$K$336</f>
        <v>0</v>
      </c>
      <c r="D222" s="23">
        <f>[1]FEBRUARI!$J$336+[1]FEBRUARI!$K$336</f>
        <v>0</v>
      </c>
      <c r="E222" s="23">
        <f>[1]MARET!$J$336+[1]MARET!$K$336</f>
        <v>0</v>
      </c>
      <c r="F222" s="23">
        <f>[1]APRIL!$J$336+[1]APRIL!$K$336</f>
        <v>0</v>
      </c>
      <c r="G222" s="23">
        <f>[1]MEI!$J$336+[1]MEI!$K$336</f>
        <v>0</v>
      </c>
      <c r="H222" s="23">
        <f>[1]JUNI!$J$336+[1]JUNI!$K$336</f>
        <v>0</v>
      </c>
      <c r="I222" s="23">
        <f>[1]JULI!$J$336+[1]JULI!$K$336</f>
        <v>0</v>
      </c>
      <c r="J222" s="23">
        <f>[1]AGUSTUS!$J$336+[1]AGUSTUS!$K$336</f>
        <v>0</v>
      </c>
      <c r="K222" s="23">
        <f>[1]SEPTEMBER!$J$336+[1]SEPTEMBER!$K$336</f>
        <v>0</v>
      </c>
      <c r="L222" s="23">
        <f>[1]OKTOBER!$J$336+[1]OKTOBER!$K$336</f>
        <v>0</v>
      </c>
      <c r="M222" s="23">
        <f>[1]NOVEMBER!$J$336+[1]NOVEMBER!$K$336</f>
        <v>0</v>
      </c>
      <c r="N222" s="23">
        <f>[1]DESEMBER!$J$336+[1]DESEMBER!$K$336</f>
        <v>0</v>
      </c>
      <c r="O222" s="5">
        <f t="shared" si="52"/>
        <v>0</v>
      </c>
      <c r="P222" s="20"/>
      <c r="Q222" s="51"/>
      <c r="R222" s="61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20"/>
    </row>
    <row r="223" spans="1:31" ht="21.95" customHeight="1" x14ac:dyDescent="0.25">
      <c r="A223" s="34" t="s">
        <v>33</v>
      </c>
      <c r="B223" s="4" t="s">
        <v>37</v>
      </c>
      <c r="C223" s="23">
        <f>[1]JANUARI!$J$156+[1]JANUARI!$K$156</f>
        <v>0</v>
      </c>
      <c r="D223" s="23">
        <f>[1]FEBRUARI!$J$156+[1]FEBRUARI!$K$156</f>
        <v>0</v>
      </c>
      <c r="E223" s="23">
        <f>[1]MARET!$J$156+[1]MARET!$K$156</f>
        <v>0</v>
      </c>
      <c r="F223" s="23">
        <f>[1]APRIL!$J$156+[1]APRIL!$K$156</f>
        <v>0</v>
      </c>
      <c r="G223" s="23">
        <f>[1]MEI!$J$156+[1]MEI!$K$156</f>
        <v>0</v>
      </c>
      <c r="H223" s="23">
        <f>[1]JUNI!$J$156+[1]JUNI!$K$156</f>
        <v>0</v>
      </c>
      <c r="I223" s="23">
        <f>[1]JULI!$J$156+[1]JULI!$K$156</f>
        <v>0</v>
      </c>
      <c r="J223" s="23">
        <f>[1]AGUSTUS!$J$156+[1]AGUSTUS!$K$156</f>
        <v>0</v>
      </c>
      <c r="K223" s="23">
        <f>[1]SEPTEMBER!$J$156+[1]SEPTEMBER!$K$156</f>
        <v>0</v>
      </c>
      <c r="L223" s="23">
        <f>[1]OKTOBER!$J$156+[1]OKTOBER!$K$156</f>
        <v>0</v>
      </c>
      <c r="M223" s="23">
        <f>[1]NOVEMBER!$J$156+[1]NOVEMBER!$K$156</f>
        <v>0</v>
      </c>
      <c r="N223" s="23">
        <f>[1]DESEMBER!$J$156+[1]DESEMBER!$K$156</f>
        <v>0</v>
      </c>
      <c r="O223" s="5">
        <f t="shared" si="52"/>
        <v>0</v>
      </c>
      <c r="P223" s="20"/>
      <c r="Q223" s="51"/>
      <c r="R223" s="61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20"/>
    </row>
    <row r="224" spans="1:31" ht="21.95" customHeight="1" x14ac:dyDescent="0.25">
      <c r="A224" s="34" t="s">
        <v>34</v>
      </c>
      <c r="B224" s="4" t="s">
        <v>41</v>
      </c>
      <c r="C224" s="23">
        <f>[1]JANUARI!$J$651+[1]JANUARI!$K$651</f>
        <v>0</v>
      </c>
      <c r="D224" s="23">
        <f>[1]FEBRUARI!$J$651+[1]FEBRUARI!$K$651</f>
        <v>0</v>
      </c>
      <c r="E224" s="23">
        <f>[1]MARET!$J$651+[1]MARET!$K$651</f>
        <v>0</v>
      </c>
      <c r="F224" s="23">
        <f>[1]APRIL!$J$651+[1]APRIL!$K$651</f>
        <v>0</v>
      </c>
      <c r="G224" s="23">
        <f>[1]MEI!$J$651+[1]MEI!$K$651</f>
        <v>0</v>
      </c>
      <c r="H224" s="23">
        <f>[1]JUNI!$J$651+[1]JUNI!$K$651</f>
        <v>0</v>
      </c>
      <c r="I224" s="23">
        <f>[1]JULI!$J$651+[1]JULI!$K$651</f>
        <v>0</v>
      </c>
      <c r="J224" s="23">
        <f>[1]AGUSTUS!$J$651+[1]AGUSTUS!$K$651</f>
        <v>0</v>
      </c>
      <c r="K224" s="23">
        <f>[1]SEPTEMBER!$J$651+[1]SEPTEMBER!$K$651</f>
        <v>0</v>
      </c>
      <c r="L224" s="23">
        <f>[1]OKTOBER!$J$651+[1]OKTOBER!$K$651</f>
        <v>0</v>
      </c>
      <c r="M224" s="23">
        <f>[1]NOVEMBER!$J$651+[1]NOVEMBER!$K$651</f>
        <v>0</v>
      </c>
      <c r="N224" s="23">
        <f>[1]DESEMBER!$J$651+[1]DESEMBER!$K$651</f>
        <v>0</v>
      </c>
      <c r="O224" s="5">
        <f t="shared" si="52"/>
        <v>0</v>
      </c>
      <c r="P224" s="20"/>
      <c r="Q224" s="51"/>
      <c r="R224" s="61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20"/>
    </row>
    <row r="225" spans="1:31" ht="21.95" customHeight="1" x14ac:dyDescent="0.25">
      <c r="A225" s="34" t="s">
        <v>36</v>
      </c>
      <c r="B225" s="4" t="s">
        <v>43</v>
      </c>
      <c r="C225" s="23">
        <f>[1]JANUARI!$J$606+[1]JANUARI!$K$606</f>
        <v>0</v>
      </c>
      <c r="D225" s="23">
        <f>[1]FEBRUARI!$J$606+[1]FEBRUARI!$K$606</f>
        <v>0</v>
      </c>
      <c r="E225" s="23">
        <f>[1]MARET!$J$606+[1]MARET!$K$606</f>
        <v>0</v>
      </c>
      <c r="F225" s="23">
        <f>[1]APRIL!$J$606+[1]APRIL!$K$606</f>
        <v>0</v>
      </c>
      <c r="G225" s="23">
        <f>[1]MEI!$J$606+[1]MEI!$K$606</f>
        <v>0</v>
      </c>
      <c r="H225" s="23">
        <f>[1]JUNI!$J$606+[1]JUNI!$K$606</f>
        <v>0</v>
      </c>
      <c r="I225" s="23">
        <f>[1]JULI!$J$606+[1]JULI!$K$606</f>
        <v>0</v>
      </c>
      <c r="J225" s="23">
        <f>[1]AGUSTUS!$J$606+[1]AGUSTUS!$K$606</f>
        <v>0</v>
      </c>
      <c r="K225" s="23">
        <f>[1]SEPTEMBER!$J$606+[1]SEPTEMBER!$K$606</f>
        <v>0</v>
      </c>
      <c r="L225" s="23">
        <f>[1]OKTOBER!$J$606+[1]OKTOBER!$K$606</f>
        <v>0</v>
      </c>
      <c r="M225" s="23">
        <f>[1]NOVEMBER!$J$606+[1]NOVEMBER!$K$606</f>
        <v>0</v>
      </c>
      <c r="N225" s="23">
        <f>[1]DESEMBER!$J$606+[1]DESEMBER!$K$606</f>
        <v>0</v>
      </c>
      <c r="O225" s="5">
        <f t="shared" si="52"/>
        <v>0</v>
      </c>
      <c r="P225" s="20"/>
      <c r="Q225" s="51"/>
      <c r="R225" s="61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20"/>
    </row>
    <row r="226" spans="1:31" ht="21.95" customHeight="1" x14ac:dyDescent="0.25">
      <c r="A226" s="34" t="s">
        <v>38</v>
      </c>
      <c r="B226" s="4" t="s">
        <v>39</v>
      </c>
      <c r="C226" s="23">
        <f>[1]JANUARI!$J$201+[1]JANUARI!$K$201</f>
        <v>0</v>
      </c>
      <c r="D226" s="23">
        <f>[1]FEBRUARI!$J$201+[1]FEBRUARI!$K$201</f>
        <v>0</v>
      </c>
      <c r="E226" s="23">
        <f>[1]MARET!$J$201+[1]MARET!$K$201</f>
        <v>0</v>
      </c>
      <c r="F226" s="23">
        <f>[1]APRIL!$J$201+[1]APRIL!$K$201</f>
        <v>0</v>
      </c>
      <c r="G226" s="23">
        <f>[1]MEI!$J$201+[1]MEI!$K$201</f>
        <v>0</v>
      </c>
      <c r="H226" s="23">
        <f>[1]JUNI!$J$201+[1]JUNI!$K$201</f>
        <v>0</v>
      </c>
      <c r="I226" s="23">
        <f>[1]JULI!$J$201+[1]JULI!$K$201</f>
        <v>0</v>
      </c>
      <c r="J226" s="23">
        <f>[1]AGUSTUS!$J$201+[1]AGUSTUS!$K$201</f>
        <v>0</v>
      </c>
      <c r="K226" s="23">
        <f>[1]SEPTEMBER!$J$201+[1]SEPTEMBER!$K$201</f>
        <v>0</v>
      </c>
      <c r="L226" s="23">
        <f>[1]OKTOBER!$J$201+[1]OKTOBER!$K$201</f>
        <v>0</v>
      </c>
      <c r="M226" s="23">
        <f>[1]NOVEMBER!$J$201+[1]NOVEMBER!$K$201</f>
        <v>0</v>
      </c>
      <c r="N226" s="23">
        <f>[1]DESEMBER!$J$201+[1]DESEMBER!$K$201</f>
        <v>0</v>
      </c>
      <c r="O226" s="5">
        <f t="shared" si="52"/>
        <v>0</v>
      </c>
      <c r="P226" s="20"/>
      <c r="Q226" s="51"/>
      <c r="R226" s="61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20"/>
    </row>
    <row r="227" spans="1:31" ht="21.95" customHeight="1" x14ac:dyDescent="0.25">
      <c r="A227" s="34" t="s">
        <v>40</v>
      </c>
      <c r="B227" s="4" t="s">
        <v>35</v>
      </c>
      <c r="C227" s="23">
        <f>[1]JANUARI!$J$246+[1]JANUARI!$K$246</f>
        <v>0</v>
      </c>
      <c r="D227" s="23">
        <f>[1]FEBRUARI!$J$246+[1]FEBRUARI!$K$246</f>
        <v>0</v>
      </c>
      <c r="E227" s="23">
        <f>[1]MARET!$J$246+[1]MARET!$K$246</f>
        <v>0</v>
      </c>
      <c r="F227" s="23">
        <f>[1]APRIL!$J$246+[1]APRIL!$K$246</f>
        <v>0</v>
      </c>
      <c r="G227" s="23">
        <f>[1]MEI!$J$246+[1]MEI!$K$246</f>
        <v>0</v>
      </c>
      <c r="H227" s="23">
        <f>[1]JUNI!$J$246+[1]JUNI!$K$246</f>
        <v>0</v>
      </c>
      <c r="I227" s="23">
        <f>[1]JULI!$J$246+[1]JULI!$K$246</f>
        <v>0</v>
      </c>
      <c r="J227" s="23">
        <f>[1]AGUSTUS!$J$246+[1]AGUSTUS!$K$246</f>
        <v>0</v>
      </c>
      <c r="K227" s="23">
        <f>[1]SEPTEMBER!$J$246+[1]SEPTEMBER!$K$246</f>
        <v>0</v>
      </c>
      <c r="L227" s="23">
        <f>[1]OKTOBER!$J$246+[1]OKTOBER!$K$246</f>
        <v>0</v>
      </c>
      <c r="M227" s="23">
        <f>[1]NOVEMBER!$J$246+[1]NOVEMBER!$K$246</f>
        <v>0</v>
      </c>
      <c r="N227" s="23">
        <f>[1]DESEMBER!$J$246+[1]DESEMBER!$K$246</f>
        <v>0</v>
      </c>
      <c r="O227" s="5">
        <f t="shared" si="52"/>
        <v>0</v>
      </c>
      <c r="P227" s="20"/>
      <c r="Q227" s="51"/>
      <c r="R227" s="61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20"/>
    </row>
    <row r="228" spans="1:31" ht="21.95" customHeight="1" x14ac:dyDescent="0.25">
      <c r="A228" s="34" t="s">
        <v>42</v>
      </c>
      <c r="B228" s="4" t="s">
        <v>32</v>
      </c>
      <c r="C228" s="23">
        <f>[1]JANUARI!$J$561+[1]JANUARI!$K$561</f>
        <v>0</v>
      </c>
      <c r="D228" s="23">
        <f>[1]FEBRUARI!$J$561+[1]FEBRUARI!$K$561</f>
        <v>0</v>
      </c>
      <c r="E228" s="23">
        <f>[1]MARET!$J$561+[1]MARET!$K$561</f>
        <v>0</v>
      </c>
      <c r="F228" s="23">
        <f>[1]APRIL!$J$561+[1]APRIL!$K$561</f>
        <v>0</v>
      </c>
      <c r="G228" s="23">
        <f>[1]MEI!$J$561+[1]MEI!$K$561</f>
        <v>0</v>
      </c>
      <c r="H228" s="23">
        <f>[1]JUNI!$J$561+[1]JUNI!$K$561</f>
        <v>0</v>
      </c>
      <c r="I228" s="23">
        <f>[1]JULI!$J$561+[1]JULI!$K$561</f>
        <v>0</v>
      </c>
      <c r="J228" s="23">
        <f>[1]AGUSTUS!$J$561+[1]AGUSTUS!$K$561</f>
        <v>0</v>
      </c>
      <c r="K228" s="23">
        <f>[1]SEPTEMBER!$J$561+[1]SEPTEMBER!$K$561</f>
        <v>0</v>
      </c>
      <c r="L228" s="23">
        <f>[1]OKTOBER!$J$561+[1]OKTOBER!$K$561</f>
        <v>0</v>
      </c>
      <c r="M228" s="23">
        <f>[1]NOVEMBER!$J$561+[1]NOVEMBER!$K$561</f>
        <v>0</v>
      </c>
      <c r="N228" s="23">
        <f>[1]DESEMBER!$J$561+[1]DESEMBER!$K$561</f>
        <v>0</v>
      </c>
      <c r="O228" s="5">
        <f t="shared" si="52"/>
        <v>0</v>
      </c>
      <c r="P228" s="20"/>
      <c r="Q228" s="51"/>
      <c r="R228" s="61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20"/>
    </row>
    <row r="229" spans="1:31" ht="21.95" customHeight="1" x14ac:dyDescent="0.25">
      <c r="A229" s="34" t="s">
        <v>44</v>
      </c>
      <c r="B229" s="4" t="s">
        <v>26</v>
      </c>
      <c r="C229" s="23">
        <f>[1]JANUARI!$J$471+[1]JANUARI!$K$471</f>
        <v>0</v>
      </c>
      <c r="D229" s="23">
        <f>[1]FEBRUARI!$J$471+[1]FEBRUARI!$K$471</f>
        <v>0</v>
      </c>
      <c r="E229" s="23">
        <f>[1]MARET!$J$471+[1]MARET!$K$471</f>
        <v>0</v>
      </c>
      <c r="F229" s="23">
        <f>[1]APRIL!$J$471+[1]APRIL!$K$471</f>
        <v>0</v>
      </c>
      <c r="G229" s="23">
        <f>[1]MEI!$J$471+[1]MEI!$K$471</f>
        <v>0</v>
      </c>
      <c r="H229" s="23">
        <f>[1]JUNI!$J$471+[1]JUNI!$K$471</f>
        <v>0</v>
      </c>
      <c r="I229" s="23">
        <f>[1]JULI!$J$471+[1]JULI!$K$471</f>
        <v>0</v>
      </c>
      <c r="J229" s="23">
        <f>[1]AGUSTUS!$J$471+[1]AGUSTUS!$K$471</f>
        <v>0</v>
      </c>
      <c r="K229" s="23">
        <f>[1]SEPTEMBER!$J$471+[1]SEPTEMBER!$K$471</f>
        <v>0</v>
      </c>
      <c r="L229" s="23">
        <f>[1]OKTOBER!$J$471+[1]OKTOBER!$K$471</f>
        <v>0</v>
      </c>
      <c r="M229" s="23">
        <f>[1]NOVEMBER!$J$471+[1]NOVEMBER!$K$471</f>
        <v>0</v>
      </c>
      <c r="N229" s="23">
        <f>[1]DESEMBER!$J$471+[1]DESEMBER!$K$471</f>
        <v>0</v>
      </c>
      <c r="O229" s="5">
        <f t="shared" si="52"/>
        <v>0</v>
      </c>
      <c r="P229" s="20"/>
      <c r="Q229" s="51"/>
      <c r="R229" s="61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20"/>
    </row>
    <row r="230" spans="1:31" ht="21.95" customHeight="1" x14ac:dyDescent="0.25">
      <c r="A230" s="34" t="s">
        <v>46</v>
      </c>
      <c r="B230" s="4" t="s">
        <v>51</v>
      </c>
      <c r="C230" s="23">
        <f>[1]JANUARI!$J$381+[1]JANUARI!$K$381</f>
        <v>0</v>
      </c>
      <c r="D230" s="23">
        <f>[1]FEBRUARI!$J$381+[1]FEBRUARI!$K$381</f>
        <v>0</v>
      </c>
      <c r="E230" s="23">
        <f>[1]MARET!$J$381+[1]MARET!$K$381</f>
        <v>0</v>
      </c>
      <c r="F230" s="23">
        <f>[1]APRIL!$J$381+[1]APRIL!$K$381</f>
        <v>0</v>
      </c>
      <c r="G230" s="23">
        <f>[1]MEI!$J$381+[1]MEI!$K$381</f>
        <v>0</v>
      </c>
      <c r="H230" s="23">
        <f>[1]JUNI!$J$381+[1]JUNI!$K$381</f>
        <v>0</v>
      </c>
      <c r="I230" s="23">
        <f>[1]JULI!$J$381+[1]JULI!$K$381</f>
        <v>0</v>
      </c>
      <c r="J230" s="23">
        <f>[1]AGUSTUS!$J$381+[1]AGUSTUS!$K$381</f>
        <v>0</v>
      </c>
      <c r="K230" s="23">
        <f>[1]SEPTEMBER!$J$381+[1]SEPTEMBER!$K$381</f>
        <v>0</v>
      </c>
      <c r="L230" s="23">
        <f>[1]OKTOBER!$J$381+[1]OKTOBER!$K$381</f>
        <v>0</v>
      </c>
      <c r="M230" s="23">
        <f>[1]NOVEMBER!$J$381+[1]NOVEMBER!$K$381</f>
        <v>0</v>
      </c>
      <c r="N230" s="23">
        <f>[1]DESEMBER!$J$381+[1]DESEMBER!$K$381</f>
        <v>0</v>
      </c>
      <c r="O230" s="5">
        <f t="shared" si="52"/>
        <v>0</v>
      </c>
      <c r="P230" s="20"/>
      <c r="Q230" s="51"/>
      <c r="R230" s="61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20"/>
    </row>
    <row r="231" spans="1:31" ht="21.95" customHeight="1" x14ac:dyDescent="0.25">
      <c r="A231" s="34" t="s">
        <v>48</v>
      </c>
      <c r="B231" s="4" t="s">
        <v>49</v>
      </c>
      <c r="C231" s="23">
        <f>[1]JANUARI!$J$291+[1]JANUARI!$K$291</f>
        <v>0</v>
      </c>
      <c r="D231" s="23">
        <f>[1]FEBRUARI!$J$291+[1]FEBRUARI!$K$291</f>
        <v>0</v>
      </c>
      <c r="E231" s="23">
        <f>[1]MARET!$J$291+[1]MARET!$K$291</f>
        <v>0</v>
      </c>
      <c r="F231" s="23">
        <f>[1]APRIL!$J$291+[1]APRIL!$K$291</f>
        <v>0</v>
      </c>
      <c r="G231" s="23">
        <f>[1]MEI!$J$291+[1]MEI!$K$291</f>
        <v>0</v>
      </c>
      <c r="H231" s="23">
        <f>[1]JUNI!$J$291+[1]JUNI!$K$291</f>
        <v>0</v>
      </c>
      <c r="I231" s="23">
        <f>[1]JULI!$J$291+[1]JULI!$K$291</f>
        <v>0</v>
      </c>
      <c r="J231" s="23">
        <f>[1]AGUSTUS!$J$291+[1]AGUSTUS!$K$291</f>
        <v>0</v>
      </c>
      <c r="K231" s="23">
        <f>[1]SEPTEMBER!$J$291+[1]SEPTEMBER!$K$291</f>
        <v>0</v>
      </c>
      <c r="L231" s="23">
        <f>[1]OKTOBER!$J$291+[1]OKTOBER!$K$291</f>
        <v>0</v>
      </c>
      <c r="M231" s="23">
        <f>[1]NOVEMBER!$J$291+[1]NOVEMBER!$K$291</f>
        <v>0</v>
      </c>
      <c r="N231" s="23">
        <f>[1]DESEMBER!$J$291+[1]DESEMBER!$K$291</f>
        <v>0</v>
      </c>
      <c r="O231" s="5">
        <f t="shared" si="52"/>
        <v>0</v>
      </c>
      <c r="P231" s="20"/>
      <c r="Q231" s="51"/>
      <c r="R231" s="61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20"/>
    </row>
    <row r="232" spans="1:31" ht="21.95" customHeight="1" x14ac:dyDescent="0.25">
      <c r="A232" s="98" t="s">
        <v>50</v>
      </c>
      <c r="B232" s="98"/>
      <c r="C232" s="14">
        <f>SUM(C217:C231)</f>
        <v>0</v>
      </c>
      <c r="D232" s="14">
        <f>SUM(D217:D231)</f>
        <v>0</v>
      </c>
      <c r="E232" s="14">
        <f t="shared" ref="E232" si="53">SUM(E217:E231)</f>
        <v>0</v>
      </c>
      <c r="F232" s="14">
        <f>SUM(F217:F231)</f>
        <v>0</v>
      </c>
      <c r="G232" s="14">
        <f>SUM(G217:G231)</f>
        <v>0</v>
      </c>
      <c r="H232" s="14">
        <f>SUM(H217:H231)</f>
        <v>0</v>
      </c>
      <c r="I232" s="14">
        <f t="shared" ref="I232:N232" si="54">SUM(I217:I231)</f>
        <v>0</v>
      </c>
      <c r="J232" s="14">
        <f t="shared" si="54"/>
        <v>0</v>
      </c>
      <c r="K232" s="14">
        <f t="shared" si="54"/>
        <v>0</v>
      </c>
      <c r="L232" s="14">
        <f t="shared" si="54"/>
        <v>0</v>
      </c>
      <c r="M232" s="14">
        <f t="shared" si="54"/>
        <v>0</v>
      </c>
      <c r="N232" s="14">
        <f t="shared" si="54"/>
        <v>0</v>
      </c>
      <c r="O232" s="14">
        <f t="shared" si="52"/>
        <v>0</v>
      </c>
      <c r="P232" s="20"/>
      <c r="Q232" s="82"/>
      <c r="R232" s="82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1:3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1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</row>
    <row r="234" spans="1:31" x14ac:dyDescent="0.25">
      <c r="A234" s="1"/>
      <c r="B234" s="1"/>
      <c r="C234" s="1"/>
      <c r="D234" s="1"/>
      <c r="E234" s="1" t="s">
        <v>0</v>
      </c>
      <c r="F234" s="1"/>
      <c r="G234" s="1" t="s">
        <v>63</v>
      </c>
      <c r="H234" s="1"/>
      <c r="I234" s="1"/>
      <c r="J234" s="1"/>
      <c r="K234" s="1"/>
      <c r="L234" s="1"/>
      <c r="M234" s="1"/>
      <c r="N234" s="1"/>
      <c r="O234" s="1"/>
      <c r="P234" s="21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</row>
    <row r="235" spans="1:31" x14ac:dyDescent="0.25">
      <c r="A235" s="1"/>
      <c r="B235" s="1"/>
      <c r="C235" s="1"/>
      <c r="D235" s="1"/>
      <c r="E235" s="1" t="s">
        <v>1</v>
      </c>
      <c r="F235" s="1"/>
      <c r="G235" s="1" t="s">
        <v>2</v>
      </c>
      <c r="H235" s="1"/>
      <c r="I235" s="1"/>
      <c r="J235" s="1"/>
      <c r="K235" s="1"/>
      <c r="L235" s="1"/>
      <c r="M235" s="1"/>
      <c r="N235" s="1"/>
      <c r="O235" s="1"/>
      <c r="P235" s="21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</row>
    <row r="236" spans="1:31" x14ac:dyDescent="0.25">
      <c r="A236" s="1"/>
      <c r="B236" s="1"/>
      <c r="C236" s="1"/>
      <c r="D236" s="1"/>
      <c r="E236" s="1" t="s">
        <v>3</v>
      </c>
      <c r="F236" s="1"/>
      <c r="G236" s="1" t="s">
        <v>73</v>
      </c>
      <c r="H236" s="1"/>
      <c r="I236" s="1"/>
      <c r="J236" s="1"/>
      <c r="K236" s="1"/>
      <c r="L236" s="1"/>
      <c r="M236" s="1"/>
      <c r="N236" s="1"/>
      <c r="O236" s="1"/>
      <c r="P236" s="21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</row>
    <row r="237" spans="1:31" ht="18.75" x14ac:dyDescent="0.3">
      <c r="A237" s="1"/>
      <c r="B237" s="1"/>
      <c r="C237" s="1"/>
      <c r="D237" s="1"/>
      <c r="E237" s="1" t="s">
        <v>4</v>
      </c>
      <c r="F237" s="1"/>
      <c r="G237" s="1" t="str">
        <f>G36</f>
        <v>: 2023</v>
      </c>
      <c r="H237" s="1"/>
      <c r="I237" s="1"/>
      <c r="J237" s="1"/>
      <c r="K237" s="1"/>
      <c r="L237" s="1"/>
      <c r="M237" s="1"/>
      <c r="N237" s="2">
        <v>10</v>
      </c>
      <c r="O237" s="1"/>
      <c r="P237" s="21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3"/>
      <c r="AE237" s="60"/>
    </row>
    <row r="238" spans="1:3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1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</row>
    <row r="239" spans="1:31" ht="21.95" customHeight="1" x14ac:dyDescent="0.25">
      <c r="A239" s="94" t="s">
        <v>5</v>
      </c>
      <c r="B239" s="94" t="s">
        <v>6</v>
      </c>
      <c r="C239" s="96" t="s">
        <v>7</v>
      </c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4" t="s">
        <v>8</v>
      </c>
      <c r="P239" s="18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</row>
    <row r="240" spans="1:31" ht="21.95" customHeight="1" x14ac:dyDescent="0.25">
      <c r="A240" s="95"/>
      <c r="B240" s="95"/>
      <c r="C240" s="15" t="s">
        <v>9</v>
      </c>
      <c r="D240" s="15" t="s">
        <v>10</v>
      </c>
      <c r="E240" s="15" t="s">
        <v>11</v>
      </c>
      <c r="F240" s="15" t="s">
        <v>12</v>
      </c>
      <c r="G240" s="15" t="s">
        <v>13</v>
      </c>
      <c r="H240" s="15" t="s">
        <v>14</v>
      </c>
      <c r="I240" s="15" t="s">
        <v>15</v>
      </c>
      <c r="J240" s="15" t="s">
        <v>16</v>
      </c>
      <c r="K240" s="15" t="s">
        <v>17</v>
      </c>
      <c r="L240" s="15" t="s">
        <v>18</v>
      </c>
      <c r="M240" s="15" t="s">
        <v>19</v>
      </c>
      <c r="N240" s="54" t="s">
        <v>20</v>
      </c>
      <c r="O240" s="95"/>
      <c r="P240" s="18"/>
      <c r="Q240" s="83"/>
      <c r="R240" s="83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83"/>
    </row>
    <row r="241" spans="1:31" ht="21.95" customHeight="1" x14ac:dyDescent="0.25">
      <c r="A241" s="12">
        <v>1</v>
      </c>
      <c r="B241" s="12">
        <v>2</v>
      </c>
      <c r="C241" s="12">
        <v>3</v>
      </c>
      <c r="D241" s="12">
        <v>4</v>
      </c>
      <c r="E241" s="12">
        <v>5</v>
      </c>
      <c r="F241" s="12">
        <v>6</v>
      </c>
      <c r="G241" s="12">
        <v>7</v>
      </c>
      <c r="H241" s="12">
        <v>8</v>
      </c>
      <c r="I241" s="12">
        <v>9</v>
      </c>
      <c r="J241" s="12">
        <v>10</v>
      </c>
      <c r="K241" s="12">
        <v>11</v>
      </c>
      <c r="L241" s="12">
        <v>12</v>
      </c>
      <c r="M241" s="12">
        <v>13</v>
      </c>
      <c r="N241" s="12">
        <v>14</v>
      </c>
      <c r="O241" s="12">
        <v>15</v>
      </c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:31" ht="21.95" customHeight="1" x14ac:dyDescent="0.25">
      <c r="A242" s="34" t="s">
        <v>21</v>
      </c>
      <c r="B242" s="4" t="s">
        <v>45</v>
      </c>
      <c r="C242" s="23">
        <f>[1]JANUARI!$J$22+[1]JANUARI!$K$22</f>
        <v>0</v>
      </c>
      <c r="D242" s="23">
        <f>[1]FEBRUARI!$J$22+[1]FEBRUARI!$K$22</f>
        <v>0</v>
      </c>
      <c r="E242" s="23">
        <f>[1]MARET!$J$22+[1]MARET!$K$22</f>
        <v>0</v>
      </c>
      <c r="F242" s="23">
        <f>[1]APRIL!$J$22+[1]APRIL!$K$22</f>
        <v>0</v>
      </c>
      <c r="G242" s="23">
        <f>[1]MEI!$J$22+[1]MEI!$K$22</f>
        <v>0</v>
      </c>
      <c r="H242" s="23">
        <f>[1]JUNI!$J$22+[1]JUNI!$K$22</f>
        <v>0</v>
      </c>
      <c r="I242" s="23">
        <f>[1]JULI!$J$22+[1]JULI!$K$22</f>
        <v>0</v>
      </c>
      <c r="J242" s="23">
        <f>[1]AGUSTUS!$J$22+[1]AGUSTUS!$K$22</f>
        <v>0</v>
      </c>
      <c r="K242" s="23">
        <f>[1]SEPTEMBER!$J$22+[1]SEPTEMBER!$K$22</f>
        <v>0</v>
      </c>
      <c r="L242" s="23">
        <f>[1]OKTOBER!$J$22+[1]OKTOBER!$K$22</f>
        <v>0</v>
      </c>
      <c r="M242" s="23">
        <f>[1]NOVEMBER!$J$22+[1]NOVEMBER!$K$22</f>
        <v>0</v>
      </c>
      <c r="N242" s="23">
        <f>[1]DESEMBER!$J$22+[1]DESEMBER!$K$22</f>
        <v>0</v>
      </c>
      <c r="O242" s="23">
        <f t="shared" ref="O242:O257" si="55">SUM(C242:N242)</f>
        <v>0</v>
      </c>
      <c r="P242" s="20"/>
      <c r="Q242" s="51"/>
      <c r="R242" s="61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</row>
    <row r="243" spans="1:31" ht="21.95" customHeight="1" x14ac:dyDescent="0.25">
      <c r="A243" s="34" t="s">
        <v>23</v>
      </c>
      <c r="B243" s="4" t="s">
        <v>47</v>
      </c>
      <c r="C243" s="23">
        <f>[1]JANUARI!$J$112+[1]JANUARI!$K$112</f>
        <v>0</v>
      </c>
      <c r="D243" s="23">
        <f>[1]FEBRUARI!$J$112+[1]FEBRUARI!$K$112</f>
        <v>0</v>
      </c>
      <c r="E243" s="23">
        <f>[1]MARET!$J$112+[1]MARET!$K$112</f>
        <v>20</v>
      </c>
      <c r="F243" s="23">
        <f>[1]APRIL!$J$112+[1]APRIL!$K$112</f>
        <v>40</v>
      </c>
      <c r="G243" s="23">
        <f>[1]MEI!$J$112+[1]MEI!$K$112</f>
        <v>40</v>
      </c>
      <c r="H243" s="23">
        <f>[1]JUNI!$J$112+[1]JUNI!$K$112</f>
        <v>20</v>
      </c>
      <c r="I243" s="23">
        <f>[1]JULI!$J$112+[1]JULI!$K$112</f>
        <v>20</v>
      </c>
      <c r="J243" s="23">
        <f>[1]AGUSTUS!$J$112+[1]AGUSTUS!$K$112</f>
        <v>20</v>
      </c>
      <c r="K243" s="23">
        <f>[1]SEPTEMBER!$J$112+[1]SEPTEMBER!$K$112</f>
        <v>12</v>
      </c>
      <c r="L243" s="23">
        <f>[1]OKTOBER!$J$112+[1]OKTOBER!$K$112</f>
        <v>20</v>
      </c>
      <c r="M243" s="23">
        <f>[1]NOVEMBER!$J$112+[1]NOVEMBER!$K$112</f>
        <v>20</v>
      </c>
      <c r="N243" s="23">
        <f>[1]DESEMBER!$J$112+[1]DESEMBER!$K$112</f>
        <v>0</v>
      </c>
      <c r="O243" s="23">
        <f t="shared" si="55"/>
        <v>212</v>
      </c>
      <c r="P243" s="20"/>
      <c r="Q243" s="51"/>
      <c r="R243" s="61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</row>
    <row r="244" spans="1:31" ht="21.95" customHeight="1" x14ac:dyDescent="0.25">
      <c r="A244" s="34" t="s">
        <v>25</v>
      </c>
      <c r="B244" s="4" t="s">
        <v>22</v>
      </c>
      <c r="C244" s="23">
        <f>[1]JANUARI!$J$67+[1]JANUARI!$K$67</f>
        <v>2</v>
      </c>
      <c r="D244" s="23">
        <f>[1]FEBRUARI!$J$67+[1]FEBRUARI!$K$67</f>
        <v>2</v>
      </c>
      <c r="E244" s="23">
        <f>[1]MARET!$J$67+[1]MARET!$K$67</f>
        <v>2</v>
      </c>
      <c r="F244" s="23">
        <f>[1]APRIL!$J$67+[1]APRIL!$K$67</f>
        <v>2</v>
      </c>
      <c r="G244" s="23">
        <f>[1]MEI!$J$67+[1]MEI!$K$67</f>
        <v>2</v>
      </c>
      <c r="H244" s="23">
        <f>[1]JUNI!$J$67+[1]JUNI!$K$67</f>
        <v>2</v>
      </c>
      <c r="I244" s="23">
        <f>[1]JULI!$J$67+[1]JULI!$K$67</f>
        <v>2</v>
      </c>
      <c r="J244" s="23">
        <f>[1]AGUSTUS!$J$67+[1]AGUSTUS!$K$67</f>
        <v>2</v>
      </c>
      <c r="K244" s="23">
        <f>[1]SEPTEMBER!$J$67+[1]SEPTEMBER!$K$67</f>
        <v>2</v>
      </c>
      <c r="L244" s="23">
        <f>[1]OKTOBER!$J$67+[1]OKTOBER!$K$67</f>
        <v>2</v>
      </c>
      <c r="M244" s="23">
        <f>[1]NOVEMBER!$J$67+[1]NOVEMBER!$K$67</f>
        <v>4</v>
      </c>
      <c r="N244" s="23">
        <f>[1]DESEMBER!$J$67+[1]DESEMBER!$K$67</f>
        <v>2</v>
      </c>
      <c r="O244" s="23">
        <f t="shared" si="55"/>
        <v>26</v>
      </c>
      <c r="P244" s="20"/>
      <c r="Q244" s="51"/>
      <c r="R244" s="61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</row>
    <row r="245" spans="1:31" ht="21.95" customHeight="1" x14ac:dyDescent="0.25">
      <c r="A245" s="34" t="s">
        <v>27</v>
      </c>
      <c r="B245" s="4" t="s">
        <v>24</v>
      </c>
      <c r="C245" s="23">
        <f>[1]JANUARI!$J$427+[1]JANUARI!$K$427</f>
        <v>15</v>
      </c>
      <c r="D245" s="23">
        <f>[1]FEBRUARI!$J$427+[1]FEBRUARI!$K$427</f>
        <v>0</v>
      </c>
      <c r="E245" s="23">
        <f>[1]MARET!$J$427+[1]MARET!$K$427</f>
        <v>10</v>
      </c>
      <c r="F245" s="23">
        <f>[1]APRIL!$J$427+[1]APRIL!$K$427</f>
        <v>5</v>
      </c>
      <c r="G245" s="23">
        <f>[1]MEI!$J$427+[1]MEI!$K$427</f>
        <v>8</v>
      </c>
      <c r="H245" s="23">
        <f>[1]JUNI!$J$427+[1]JUNI!$K$427</f>
        <v>10</v>
      </c>
      <c r="I245" s="23">
        <f>[1]JULI!$J$427+[1]JULI!$K$427</f>
        <v>8</v>
      </c>
      <c r="J245" s="23">
        <f>[1]AGUSTUS!$J$427+[1]AGUSTUS!$K$427</f>
        <v>8</v>
      </c>
      <c r="K245" s="23">
        <f>[1]SEPTEMBER!$J$427+[1]SEPTEMBER!$K$427</f>
        <v>10</v>
      </c>
      <c r="L245" s="23">
        <f>[1]OKTOBER!$J$427+[1]OKTOBER!$K$427</f>
        <v>12</v>
      </c>
      <c r="M245" s="23">
        <f>[1]NOVEMBER!$J$427+[1]NOVEMBER!$K$427</f>
        <v>12</v>
      </c>
      <c r="N245" s="23">
        <f>[1]DESEMBER!$J$427+[1]DESEMBER!$K$427</f>
        <v>12</v>
      </c>
      <c r="O245" s="23">
        <f t="shared" si="55"/>
        <v>110</v>
      </c>
      <c r="P245" s="20"/>
      <c r="Q245" s="51"/>
      <c r="R245" s="61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</row>
    <row r="246" spans="1:31" ht="21.95" customHeight="1" x14ac:dyDescent="0.25">
      <c r="A246" s="34" t="s">
        <v>29</v>
      </c>
      <c r="B246" s="4" t="s">
        <v>28</v>
      </c>
      <c r="C246" s="23">
        <f>[1]JANUARI!$J$517+[1]JANUARI!$K$517</f>
        <v>0</v>
      </c>
      <c r="D246" s="23">
        <f>[1]FEBRUARI!$J$517+[1]FEBRUARI!$K$517</f>
        <v>0</v>
      </c>
      <c r="E246" s="23">
        <f>[1]MARET!$J$517+[1]MARET!$K$517</f>
        <v>0</v>
      </c>
      <c r="F246" s="23">
        <f>[1]APRIL!$J$517+[1]APRIL!$K$517</f>
        <v>0</v>
      </c>
      <c r="G246" s="23">
        <f>[1]MEI!$J$517+[1]MEI!$K$517</f>
        <v>0</v>
      </c>
      <c r="H246" s="23">
        <f>[1]JUNI!$J$517+[1]JUNI!$K$517</f>
        <v>0</v>
      </c>
      <c r="I246" s="23">
        <f>[1]JULI!$J$517+[1]JULI!$K$517</f>
        <v>0</v>
      </c>
      <c r="J246" s="23">
        <f>[1]AGUSTUS!$J$517+[1]AGUSTUS!$K$517</f>
        <v>0</v>
      </c>
      <c r="K246" s="23">
        <f>[1]SEPTEMBER!$J$517+[1]SEPTEMBER!$K$517</f>
        <v>0</v>
      </c>
      <c r="L246" s="23">
        <f>[1]OKTOBER!$J$517+[1]OKTOBER!$K$517</f>
        <v>0</v>
      </c>
      <c r="M246" s="23">
        <f>[1]NOVEMBER!$J$517+[1]NOVEMBER!$K$517</f>
        <v>0</v>
      </c>
      <c r="N246" s="23">
        <f>[1]DESEMBER!$J$517+[1]DESEMBER!$K$517</f>
        <v>0</v>
      </c>
      <c r="O246" s="23">
        <f t="shared" si="55"/>
        <v>0</v>
      </c>
      <c r="P246" s="20"/>
      <c r="Q246" s="51"/>
      <c r="R246" s="61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</row>
    <row r="247" spans="1:31" ht="21.95" customHeight="1" x14ac:dyDescent="0.25">
      <c r="A247" s="34" t="s">
        <v>31</v>
      </c>
      <c r="B247" s="4" t="s">
        <v>30</v>
      </c>
      <c r="C247" s="23">
        <f>[1]JANUARI!$J$337+[1]JANUARI!$K$337</f>
        <v>3</v>
      </c>
      <c r="D247" s="23">
        <f>[1]FEBRUARI!$J$337+[1]FEBRUARI!$K$337</f>
        <v>0</v>
      </c>
      <c r="E247" s="23">
        <f>[1]MARET!$J$337+[1]MARET!$K$337</f>
        <v>0</v>
      </c>
      <c r="F247" s="23">
        <f>[1]APRIL!$J$337+[1]APRIL!$K$337</f>
        <v>0</v>
      </c>
      <c r="G247" s="23">
        <f>[1]MEI!$J$337+[1]MEI!$K$337</f>
        <v>0</v>
      </c>
      <c r="H247" s="23">
        <f>[1]JUNI!$J$337+[1]JUNI!$K$337</f>
        <v>0</v>
      </c>
      <c r="I247" s="23">
        <f>[1]JULI!$J$337+[1]JULI!$K$337</f>
        <v>0</v>
      </c>
      <c r="J247" s="23">
        <f>[1]AGUSTUS!$J$337+[1]AGUSTUS!$K$337</f>
        <v>5</v>
      </c>
      <c r="K247" s="23">
        <f>[1]SEPTEMBER!$J$337+[1]SEPTEMBER!$K$337</f>
        <v>0</v>
      </c>
      <c r="L247" s="23">
        <f>[1]OKTOBER!$J$337+[1]OKTOBER!$K$337</f>
        <v>9</v>
      </c>
      <c r="M247" s="23">
        <f>[1]NOVEMBER!$J$337+[1]NOVEMBER!$K$337</f>
        <v>3</v>
      </c>
      <c r="N247" s="23">
        <f>[1]DESEMBER!$J$337+[1]DESEMBER!$K$337</f>
        <v>3</v>
      </c>
      <c r="O247" s="23">
        <f t="shared" si="55"/>
        <v>23</v>
      </c>
      <c r="P247" s="20"/>
      <c r="Q247" s="51"/>
      <c r="R247" s="61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</row>
    <row r="248" spans="1:31" ht="21.95" customHeight="1" x14ac:dyDescent="0.25">
      <c r="A248" s="34" t="s">
        <v>33</v>
      </c>
      <c r="B248" s="4" t="s">
        <v>37</v>
      </c>
      <c r="C248" s="23">
        <f>[1]JANUARI!$J$157+[1]JANUARI!$K$157</f>
        <v>0</v>
      </c>
      <c r="D248" s="23">
        <f>[1]FEBRUARI!$J$157+[1]FEBRUARI!$K$157</f>
        <v>6</v>
      </c>
      <c r="E248" s="23">
        <f>[1]MARET!$J$157+[1]MARET!$K$157</f>
        <v>6</v>
      </c>
      <c r="F248" s="23">
        <f>[1]APRIL!$J$157+[1]APRIL!$K$157</f>
        <v>6</v>
      </c>
      <c r="G248" s="23">
        <f>[1]MEI!$J$157+[1]MEI!$K$157</f>
        <v>6</v>
      </c>
      <c r="H248" s="23">
        <f>[1]JUNI!$J$157+[1]JUNI!$K$157</f>
        <v>6</v>
      </c>
      <c r="I248" s="23">
        <f>[1]JULI!$J$157+[1]JULI!$K$157</f>
        <v>3</v>
      </c>
      <c r="J248" s="23">
        <f>[1]AGUSTUS!$J$157+[1]AGUSTUS!$K$157</f>
        <v>3</v>
      </c>
      <c r="K248" s="23">
        <f>[1]SEPTEMBER!$J$157+[1]SEPTEMBER!$K$157</f>
        <v>4</v>
      </c>
      <c r="L248" s="23">
        <f>[1]OKTOBER!$J$157+[1]OKTOBER!$K$157</f>
        <v>3</v>
      </c>
      <c r="M248" s="23">
        <f>[1]NOVEMBER!$J$157+[1]NOVEMBER!$K$157</f>
        <v>3</v>
      </c>
      <c r="N248" s="23">
        <f>[1]DESEMBER!$J$157+[1]DESEMBER!$K$157</f>
        <v>3</v>
      </c>
      <c r="O248" s="23">
        <f t="shared" si="55"/>
        <v>49</v>
      </c>
      <c r="P248" s="20"/>
      <c r="Q248" s="51"/>
      <c r="R248" s="61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</row>
    <row r="249" spans="1:31" ht="21.95" customHeight="1" x14ac:dyDescent="0.25">
      <c r="A249" s="34" t="s">
        <v>34</v>
      </c>
      <c r="B249" s="4" t="s">
        <v>41</v>
      </c>
      <c r="C249" s="23">
        <f>[1]JANUARI!$J$652+[1]JANUARI!$K$652</f>
        <v>8</v>
      </c>
      <c r="D249" s="23">
        <f>[1]FEBRUARI!$J$652+[1]FEBRUARI!$K$652</f>
        <v>0</v>
      </c>
      <c r="E249" s="23">
        <f>[1]MARET!$J$652+[1]MARET!$K$652</f>
        <v>5</v>
      </c>
      <c r="F249" s="23">
        <f>[1]APRIL!$J$652+[1]APRIL!$K$652</f>
        <v>2</v>
      </c>
      <c r="G249" s="23">
        <f>[1]MEI!$J$652+[1]MEI!$K$652</f>
        <v>2</v>
      </c>
      <c r="H249" s="23">
        <f>[1]JUNI!$J$652+[1]JUNI!$K$652</f>
        <v>2</v>
      </c>
      <c r="I249" s="23">
        <f>[1]JULI!$J$652+[1]JULI!$K$652</f>
        <v>2</v>
      </c>
      <c r="J249" s="23">
        <f>[1]AGUSTUS!$J$652+[1]AGUSTUS!$K$652</f>
        <v>2</v>
      </c>
      <c r="K249" s="23">
        <f>[1]SEPTEMBER!$J$652+[1]SEPTEMBER!$K$652</f>
        <v>2</v>
      </c>
      <c r="L249" s="23">
        <f>[1]OKTOBER!$J$652+[1]OKTOBER!$K$652</f>
        <v>4</v>
      </c>
      <c r="M249" s="23">
        <f>[1]NOVEMBER!$J$652+[1]NOVEMBER!$K$652</f>
        <v>2</v>
      </c>
      <c r="N249" s="23">
        <f>[1]DESEMBER!$J$652+[1]DESEMBER!$K$652</f>
        <v>4</v>
      </c>
      <c r="O249" s="23">
        <f t="shared" si="55"/>
        <v>35</v>
      </c>
      <c r="P249" s="20"/>
      <c r="Q249" s="51"/>
      <c r="R249" s="61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</row>
    <row r="250" spans="1:31" ht="21.95" customHeight="1" x14ac:dyDescent="0.25">
      <c r="A250" s="34" t="s">
        <v>36</v>
      </c>
      <c r="B250" s="4" t="s">
        <v>43</v>
      </c>
      <c r="C250" s="23">
        <f>[1]JANUARI!$J$607+[1]JANUARI!$K$607</f>
        <v>2</v>
      </c>
      <c r="D250" s="23">
        <f>[1]FEBRUARI!$J$607+[1]FEBRUARI!$K$607</f>
        <v>3</v>
      </c>
      <c r="E250" s="23">
        <f>[1]MARET!$J$607+[1]MARET!$K$607</f>
        <v>6</v>
      </c>
      <c r="F250" s="23">
        <f>[1]APRIL!$J$607+[1]APRIL!$K$607</f>
        <v>3</v>
      </c>
      <c r="G250" s="23">
        <f>[1]MEI!$J$607+[1]MEI!$K$607</f>
        <v>4</v>
      </c>
      <c r="H250" s="23">
        <f>[1]JUNI!$J$607+[1]JUNI!$K$607</f>
        <v>4</v>
      </c>
      <c r="I250" s="23">
        <f>[1]JULI!$J$607+[1]JULI!$K$607</f>
        <v>2</v>
      </c>
      <c r="J250" s="23">
        <f>[1]AGUSTUS!$J$607+[1]AGUSTUS!$K$607</f>
        <v>5</v>
      </c>
      <c r="K250" s="23">
        <f>[1]SEPTEMBER!$J$607+[1]SEPTEMBER!$K$607</f>
        <v>15</v>
      </c>
      <c r="L250" s="23">
        <f>[1]OKTOBER!$J$607+[1]OKTOBER!$K$607</f>
        <v>10</v>
      </c>
      <c r="M250" s="23">
        <f>[1]NOVEMBER!$J$607+[1]NOVEMBER!$K$607</f>
        <v>15</v>
      </c>
      <c r="N250" s="23">
        <f>[1]DESEMBER!$J$607+[1]DESEMBER!$K$607</f>
        <v>10</v>
      </c>
      <c r="O250" s="23">
        <f t="shared" si="55"/>
        <v>79</v>
      </c>
      <c r="P250" s="20"/>
      <c r="Q250" s="51"/>
      <c r="R250" s="61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</row>
    <row r="251" spans="1:31" ht="21.95" customHeight="1" x14ac:dyDescent="0.25">
      <c r="A251" s="34" t="s">
        <v>38</v>
      </c>
      <c r="B251" s="4" t="s">
        <v>39</v>
      </c>
      <c r="C251" s="23">
        <f>[1]JANUARI!$J$202+[1]JANUARI!$K$202</f>
        <v>6</v>
      </c>
      <c r="D251" s="23">
        <f>[1]FEBRUARI!$J$202+[1]FEBRUARI!$K$202</f>
        <v>4</v>
      </c>
      <c r="E251" s="23">
        <f>[1]MARET!$J$202+[1]MARET!$K$202</f>
        <v>4</v>
      </c>
      <c r="F251" s="23">
        <f>[1]APRIL!$J$202+[1]APRIL!$K$202</f>
        <v>4</v>
      </c>
      <c r="G251" s="23">
        <f>[1]MEI!$J$202+[1]MEI!$K$202</f>
        <v>4</v>
      </c>
      <c r="H251" s="23">
        <f>[1]JUNI!$J$202+[1]JUNI!$K$202</f>
        <v>3</v>
      </c>
      <c r="I251" s="23">
        <f>[1]JULI!$J$202+[1]JULI!$K$202</f>
        <v>0</v>
      </c>
      <c r="J251" s="23">
        <f>[1]AGUSTUS!$J$202+[1]AGUSTUS!$K$202</f>
        <v>5</v>
      </c>
      <c r="K251" s="23">
        <f>[1]SEPTEMBER!$J$202+[1]SEPTEMBER!$K$202</f>
        <v>4</v>
      </c>
      <c r="L251" s="23">
        <f>[1]OKTOBER!$J$202+[1]OKTOBER!$K$202</f>
        <v>3</v>
      </c>
      <c r="M251" s="23">
        <f>[1]NOVEMBER!$J$202+[1]NOVEMBER!$K$202</f>
        <v>3</v>
      </c>
      <c r="N251" s="23">
        <f>[1]DESEMBER!$J$202+[1]DESEMBER!$K$202</f>
        <v>3</v>
      </c>
      <c r="O251" s="23">
        <f t="shared" si="55"/>
        <v>43</v>
      </c>
      <c r="P251" s="20"/>
      <c r="Q251" s="51"/>
      <c r="R251" s="61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</row>
    <row r="252" spans="1:31" ht="21.95" customHeight="1" x14ac:dyDescent="0.25">
      <c r="A252" s="34" t="s">
        <v>40</v>
      </c>
      <c r="B252" s="4" t="s">
        <v>35</v>
      </c>
      <c r="C252" s="23">
        <f>[1]JANUARI!$J$247+[1]JANUARI!$K$247</f>
        <v>90</v>
      </c>
      <c r="D252" s="23">
        <f>[1]FEBRUARI!$J$247+[1]FEBRUARI!$K$247</f>
        <v>75</v>
      </c>
      <c r="E252" s="23">
        <f>[1]MARET!$J$247+[1]MARET!$K$247</f>
        <v>45</v>
      </c>
      <c r="F252" s="23">
        <f>[1]APRIL!$J$247+[1]APRIL!$K$247</f>
        <v>21</v>
      </c>
      <c r="G252" s="23">
        <f>[1]MEI!$J$247+[1]MEI!$K$247</f>
        <v>12</v>
      </c>
      <c r="H252" s="23">
        <f>[1]JUNI!$J$247+[1]JUNI!$K$247</f>
        <v>12</v>
      </c>
      <c r="I252" s="23">
        <f>[1]JULI!$J$247+[1]JULI!$K$247</f>
        <v>14</v>
      </c>
      <c r="J252" s="23">
        <f>[1]AGUSTUS!$J$247+[1]AGUSTUS!$K$247</f>
        <v>13.6</v>
      </c>
      <c r="K252" s="23">
        <f>[1]SEPTEMBER!$J$247+[1]SEPTEMBER!$K$247</f>
        <v>12</v>
      </c>
      <c r="L252" s="23">
        <f>[1]OKTOBER!$J$247+[1]OKTOBER!$K$247</f>
        <v>12</v>
      </c>
      <c r="M252" s="23">
        <f>[1]NOVEMBER!$J$247+[1]NOVEMBER!$K$247</f>
        <v>12</v>
      </c>
      <c r="N252" s="23">
        <f>[1]DESEMBER!$J$247+[1]DESEMBER!$K$247</f>
        <v>12</v>
      </c>
      <c r="O252" s="23">
        <f t="shared" si="55"/>
        <v>330.6</v>
      </c>
      <c r="P252" s="20"/>
      <c r="Q252" s="51"/>
      <c r="R252" s="61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</row>
    <row r="253" spans="1:31" ht="21.95" customHeight="1" x14ac:dyDescent="0.25">
      <c r="A253" s="34" t="s">
        <v>42</v>
      </c>
      <c r="B253" s="4" t="s">
        <v>32</v>
      </c>
      <c r="C253" s="23">
        <f>[1]JANUARI!$J$562+[1]JANUARI!$K$562</f>
        <v>12</v>
      </c>
      <c r="D253" s="23">
        <f>[1]FEBRUARI!$J$562+[1]FEBRUARI!$K$562</f>
        <v>6</v>
      </c>
      <c r="E253" s="23">
        <f>[1]MARET!$J$562+[1]MARET!$K$562</f>
        <v>10</v>
      </c>
      <c r="F253" s="23">
        <f>[1]APRIL!$J$562+[1]APRIL!$K$562</f>
        <v>12</v>
      </c>
      <c r="G253" s="23">
        <f>[1]MEI!$J$562+[1]MEI!$K$562</f>
        <v>18</v>
      </c>
      <c r="H253" s="23">
        <f>[1]JUNI!$J$562+[1]JUNI!$K$562</f>
        <v>14</v>
      </c>
      <c r="I253" s="23">
        <f>[1]JULI!$J$562+[1]JULI!$K$562</f>
        <v>23</v>
      </c>
      <c r="J253" s="23">
        <f>[1]AGUSTUS!$J$562+[1]AGUSTUS!$K$562</f>
        <v>25</v>
      </c>
      <c r="K253" s="23">
        <f>[1]SEPTEMBER!$J$562+[1]SEPTEMBER!$K$562</f>
        <v>25</v>
      </c>
      <c r="L253" s="23">
        <f>[1]OKTOBER!$J$562+[1]OKTOBER!$K$562</f>
        <v>23</v>
      </c>
      <c r="M253" s="23">
        <f>[1]NOVEMBER!$J$562+[1]NOVEMBER!$K$562</f>
        <v>23</v>
      </c>
      <c r="N253" s="23">
        <f>[1]DESEMBER!$J$562+[1]DESEMBER!$K$562</f>
        <v>23</v>
      </c>
      <c r="O253" s="23">
        <f t="shared" si="55"/>
        <v>214</v>
      </c>
      <c r="P253" s="20"/>
      <c r="Q253" s="51"/>
      <c r="R253" s="61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</row>
    <row r="254" spans="1:31" ht="21.95" customHeight="1" x14ac:dyDescent="0.25">
      <c r="A254" s="34" t="s">
        <v>44</v>
      </c>
      <c r="B254" s="4" t="s">
        <v>26</v>
      </c>
      <c r="C254" s="23">
        <f>[1]JANUARI!$J$472+[1]JANUARI!$K$472</f>
        <v>0</v>
      </c>
      <c r="D254" s="23">
        <f>[1]FEBRUARI!$J$472+[1]FEBRUARI!$K$472</f>
        <v>0</v>
      </c>
      <c r="E254" s="23">
        <f>[1]MARET!$J$472+[1]MARET!$K$472</f>
        <v>0</v>
      </c>
      <c r="F254" s="23">
        <f>[1]APRIL!$J$472+[1]APRIL!$K$472</f>
        <v>0</v>
      </c>
      <c r="G254" s="23">
        <f>[1]MEI!$J$472+[1]MEI!$K$472</f>
        <v>0</v>
      </c>
      <c r="H254" s="23">
        <f>[1]JUNI!$J$472+[1]JUNI!$K$472</f>
        <v>0</v>
      </c>
      <c r="I254" s="23">
        <f>[1]JULI!$J$472+[1]JULI!$K$472</f>
        <v>0</v>
      </c>
      <c r="J254" s="23">
        <f>[1]AGUSTUS!$J$472+[1]AGUSTUS!$K$472</f>
        <v>0</v>
      </c>
      <c r="K254" s="23">
        <f>[1]SEPTEMBER!$J$472+[1]SEPTEMBER!$K$472</f>
        <v>0</v>
      </c>
      <c r="L254" s="23">
        <f>[1]OKTOBER!$J$472+[1]OKTOBER!$K$472</f>
        <v>0</v>
      </c>
      <c r="M254" s="23">
        <f>[1]NOVEMBER!$J$472+[1]NOVEMBER!$K$472</f>
        <v>0</v>
      </c>
      <c r="N254" s="23">
        <f>[1]DESEMBER!$J$472+[1]DESEMBER!$K$472</f>
        <v>0</v>
      </c>
      <c r="O254" s="23">
        <f t="shared" si="55"/>
        <v>0</v>
      </c>
      <c r="P254" s="20"/>
      <c r="Q254" s="51"/>
      <c r="R254" s="61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</row>
    <row r="255" spans="1:31" ht="21.95" customHeight="1" x14ac:dyDescent="0.25">
      <c r="A255" s="34" t="s">
        <v>46</v>
      </c>
      <c r="B255" s="4" t="s">
        <v>51</v>
      </c>
      <c r="C255" s="23">
        <f>[1]JANUARI!$J$382+[1]JANUARI!$K$382</f>
        <v>12</v>
      </c>
      <c r="D255" s="23">
        <f>[1]FEBRUARI!$J$382+[1]FEBRUARI!$K$382</f>
        <v>12</v>
      </c>
      <c r="E255" s="23">
        <f>[1]MARET!$J$382+[1]MARET!$K$382</f>
        <v>15</v>
      </c>
      <c r="F255" s="23">
        <f>[1]APRIL!$J$382+[1]APRIL!$K$382</f>
        <v>15</v>
      </c>
      <c r="G255" s="23">
        <f>[1]MEI!$J$382+[1]MEI!$K$382</f>
        <v>16</v>
      </c>
      <c r="H255" s="23">
        <f>[1]JUNI!$J$382+[1]JUNI!$K$382</f>
        <v>0</v>
      </c>
      <c r="I255" s="23">
        <f>[1]JULI!$J$382+[1]JULI!$K$382</f>
        <v>18</v>
      </c>
      <c r="J255" s="23">
        <f>[1]AGUSTUS!$J$382+[1]AGUSTUS!$K$382</f>
        <v>18</v>
      </c>
      <c r="K255" s="23">
        <f>[1]SEPTEMBER!$J$382+[1]SEPTEMBER!$K$382</f>
        <v>16</v>
      </c>
      <c r="L255" s="23">
        <f>[1]OKTOBER!$J$382+[1]OKTOBER!$K$382</f>
        <v>16</v>
      </c>
      <c r="M255" s="23">
        <f>[1]NOVEMBER!$J$382+[1]NOVEMBER!$K$382</f>
        <v>16</v>
      </c>
      <c r="N255" s="23">
        <f>[1]DESEMBER!$J$382+[1]DESEMBER!$K$382</f>
        <v>16</v>
      </c>
      <c r="O255" s="23">
        <f t="shared" si="55"/>
        <v>170</v>
      </c>
      <c r="P255" s="20"/>
      <c r="Q255" s="51"/>
      <c r="R255" s="61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</row>
    <row r="256" spans="1:31" ht="21.95" customHeight="1" x14ac:dyDescent="0.25">
      <c r="A256" s="34" t="s">
        <v>48</v>
      </c>
      <c r="B256" s="4" t="s">
        <v>49</v>
      </c>
      <c r="C256" s="23">
        <f>[1]JANUARI!$J$292+[1]JANUARI!$K$292</f>
        <v>9</v>
      </c>
      <c r="D256" s="23">
        <f>[1]FEBRUARI!$J$292+[1]FEBRUARI!$K$292</f>
        <v>11.5</v>
      </c>
      <c r="E256" s="23">
        <f>[1]MARET!$J$292+[1]MARET!$K$292</f>
        <v>11</v>
      </c>
      <c r="F256" s="23">
        <f>[1]APRIL!$J$292+[1]APRIL!$K$292</f>
        <v>11.5</v>
      </c>
      <c r="G256" s="23">
        <f>[1]MEI!$J$292+[1]MEI!$K$292</f>
        <v>9.5</v>
      </c>
      <c r="H256" s="23">
        <f>[1]JUNI!$J$292+[1]JUNI!$K$292</f>
        <v>15.5</v>
      </c>
      <c r="I256" s="23">
        <f>[1]JULI!$J$292+[1]JULI!$K$292</f>
        <v>8.5</v>
      </c>
      <c r="J256" s="23">
        <f>[1]AGUSTUS!$J$292+[1]AGUSTUS!$K$292</f>
        <v>17.5</v>
      </c>
      <c r="K256" s="23">
        <f>[1]SEPTEMBER!$J$292+[1]SEPTEMBER!$K$292</f>
        <v>8.5</v>
      </c>
      <c r="L256" s="23">
        <f>[1]OKTOBER!$J$292+[1]OKTOBER!$K$292</f>
        <v>11.5</v>
      </c>
      <c r="M256" s="23">
        <f>[1]NOVEMBER!$J$292+[1]NOVEMBER!$K$292</f>
        <v>11.5</v>
      </c>
      <c r="N256" s="23">
        <f>[1]DESEMBER!$J$292+[1]DESEMBER!$K$292</f>
        <v>4.5</v>
      </c>
      <c r="O256" s="23">
        <f t="shared" si="55"/>
        <v>130</v>
      </c>
      <c r="P256" s="20"/>
      <c r="Q256" s="51"/>
      <c r="R256" s="61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</row>
    <row r="257" spans="1:31" ht="21.95" customHeight="1" x14ac:dyDescent="0.25">
      <c r="A257" s="98" t="s">
        <v>50</v>
      </c>
      <c r="B257" s="98"/>
      <c r="C257" s="26">
        <f>SUM(C242:C256)</f>
        <v>159</v>
      </c>
      <c r="D257" s="26">
        <f>SUM(D242:D256)</f>
        <v>119.5</v>
      </c>
      <c r="E257" s="26">
        <f t="shared" ref="E257" si="56">SUM(E242:E256)</f>
        <v>134</v>
      </c>
      <c r="F257" s="26">
        <f>SUM(F242:F256)</f>
        <v>121.5</v>
      </c>
      <c r="G257" s="26">
        <f>SUM(G242:G256)</f>
        <v>121.5</v>
      </c>
      <c r="H257" s="26">
        <f>SUM(H242:H256)</f>
        <v>88.5</v>
      </c>
      <c r="I257" s="26">
        <f t="shared" ref="I257:N257" si="57">SUM(I242:I256)</f>
        <v>100.5</v>
      </c>
      <c r="J257" s="26">
        <f t="shared" si="57"/>
        <v>124.1</v>
      </c>
      <c r="K257" s="26">
        <f t="shared" si="57"/>
        <v>110.5</v>
      </c>
      <c r="L257" s="26">
        <f t="shared" si="57"/>
        <v>125.5</v>
      </c>
      <c r="M257" s="26">
        <f t="shared" si="57"/>
        <v>124.5</v>
      </c>
      <c r="N257" s="26">
        <f t="shared" si="57"/>
        <v>92.5</v>
      </c>
      <c r="O257" s="26">
        <f t="shared" si="55"/>
        <v>1421.6</v>
      </c>
      <c r="P257" s="20"/>
      <c r="Q257" s="82"/>
      <c r="R257" s="8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</row>
    <row r="258" spans="1:3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1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</row>
    <row r="259" spans="1:31" x14ac:dyDescent="0.25">
      <c r="A259" s="1"/>
      <c r="B259" s="1"/>
      <c r="C259" s="1"/>
      <c r="D259" s="1"/>
      <c r="E259" s="1" t="s">
        <v>0</v>
      </c>
      <c r="F259" s="1"/>
      <c r="G259" s="1" t="s">
        <v>63</v>
      </c>
      <c r="H259" s="1"/>
      <c r="I259" s="1"/>
      <c r="J259" s="1"/>
      <c r="K259" s="1"/>
      <c r="L259" s="1"/>
      <c r="M259" s="1"/>
      <c r="N259" s="1"/>
      <c r="O259" s="1"/>
      <c r="P259" s="21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</row>
    <row r="260" spans="1:31" x14ac:dyDescent="0.25">
      <c r="A260" s="1"/>
      <c r="B260" s="1"/>
      <c r="C260" s="1"/>
      <c r="D260" s="1"/>
      <c r="E260" s="1" t="s">
        <v>1</v>
      </c>
      <c r="F260" s="1"/>
      <c r="G260" s="1" t="s">
        <v>2</v>
      </c>
      <c r="H260" s="1"/>
      <c r="I260" s="1"/>
      <c r="J260" s="1"/>
      <c r="K260" s="1"/>
      <c r="L260" s="1"/>
      <c r="M260" s="1"/>
      <c r="N260" s="1"/>
      <c r="O260" s="1"/>
      <c r="P260" s="21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</row>
    <row r="261" spans="1:31" x14ac:dyDescent="0.25">
      <c r="A261" s="1"/>
      <c r="B261" s="1"/>
      <c r="C261" s="1"/>
      <c r="D261" s="1"/>
      <c r="E261" s="1" t="s">
        <v>3</v>
      </c>
      <c r="F261" s="1"/>
      <c r="G261" s="1" t="s">
        <v>70</v>
      </c>
      <c r="H261" s="1"/>
      <c r="I261" s="1"/>
      <c r="J261" s="1"/>
      <c r="K261" s="1"/>
      <c r="L261" s="1"/>
      <c r="M261" s="1"/>
      <c r="N261" s="1"/>
      <c r="O261" s="1"/>
      <c r="P261" s="21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</row>
    <row r="262" spans="1:31" ht="18.75" x14ac:dyDescent="0.3">
      <c r="A262" s="1"/>
      <c r="B262" s="1"/>
      <c r="C262" s="1"/>
      <c r="D262" s="1"/>
      <c r="E262" s="1" t="s">
        <v>4</v>
      </c>
      <c r="F262" s="1"/>
      <c r="G262" s="1" t="str">
        <f>G36</f>
        <v>: 2023</v>
      </c>
      <c r="H262" s="1"/>
      <c r="I262" s="1"/>
      <c r="J262" s="1"/>
      <c r="K262" s="1"/>
      <c r="L262" s="1"/>
      <c r="M262" s="1"/>
      <c r="N262" s="2">
        <v>11</v>
      </c>
      <c r="O262" s="1"/>
      <c r="P262" s="21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3"/>
      <c r="AE262" s="60"/>
    </row>
    <row r="263" spans="1:3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1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</row>
    <row r="264" spans="1:31" ht="21.95" customHeight="1" x14ac:dyDescent="0.25">
      <c r="A264" s="94" t="s">
        <v>5</v>
      </c>
      <c r="B264" s="94" t="s">
        <v>6</v>
      </c>
      <c r="C264" s="96" t="s">
        <v>7</v>
      </c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4" t="s">
        <v>8</v>
      </c>
      <c r="P264" s="18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</row>
    <row r="265" spans="1:31" ht="21.95" customHeight="1" x14ac:dyDescent="0.25">
      <c r="A265" s="95"/>
      <c r="B265" s="95"/>
      <c r="C265" s="15" t="s">
        <v>9</v>
      </c>
      <c r="D265" s="15" t="s">
        <v>10</v>
      </c>
      <c r="E265" s="15" t="s">
        <v>11</v>
      </c>
      <c r="F265" s="15" t="s">
        <v>12</v>
      </c>
      <c r="G265" s="15" t="s">
        <v>13</v>
      </c>
      <c r="H265" s="15" t="s">
        <v>14</v>
      </c>
      <c r="I265" s="15" t="s">
        <v>15</v>
      </c>
      <c r="J265" s="15" t="s">
        <v>16</v>
      </c>
      <c r="K265" s="15" t="s">
        <v>17</v>
      </c>
      <c r="L265" s="15" t="s">
        <v>18</v>
      </c>
      <c r="M265" s="15" t="s">
        <v>19</v>
      </c>
      <c r="N265" s="54" t="s">
        <v>20</v>
      </c>
      <c r="O265" s="95"/>
      <c r="P265" s="18"/>
      <c r="Q265" s="83"/>
      <c r="R265" s="83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83"/>
    </row>
    <row r="266" spans="1:31" ht="21.95" customHeight="1" x14ac:dyDescent="0.25">
      <c r="A266" s="12">
        <v>1</v>
      </c>
      <c r="B266" s="12">
        <v>2</v>
      </c>
      <c r="C266" s="12">
        <v>3</v>
      </c>
      <c r="D266" s="12">
        <v>4</v>
      </c>
      <c r="E266" s="12">
        <v>5</v>
      </c>
      <c r="F266" s="12">
        <v>6</v>
      </c>
      <c r="G266" s="12">
        <v>7</v>
      </c>
      <c r="H266" s="12">
        <v>8</v>
      </c>
      <c r="I266" s="12">
        <v>9</v>
      </c>
      <c r="J266" s="12">
        <v>10</v>
      </c>
      <c r="K266" s="12">
        <v>11</v>
      </c>
      <c r="L266" s="12">
        <v>12</v>
      </c>
      <c r="M266" s="12">
        <v>13</v>
      </c>
      <c r="N266" s="12">
        <v>14</v>
      </c>
      <c r="O266" s="12">
        <v>15</v>
      </c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</row>
    <row r="267" spans="1:31" ht="21.95" customHeight="1" x14ac:dyDescent="0.25">
      <c r="A267" s="34" t="s">
        <v>21</v>
      </c>
      <c r="B267" s="4" t="s">
        <v>45</v>
      </c>
      <c r="C267" s="23">
        <f>[1]JANUARI!$J$23+[1]JANUARI!$K$23</f>
        <v>0</v>
      </c>
      <c r="D267" s="23">
        <f>[1]FEBRUARI!$J$23+[1]FEBRUARI!$K$23</f>
        <v>0</v>
      </c>
      <c r="E267" s="23">
        <f>[1]MARET!$J$23+[1]MARET!$K$23</f>
        <v>0</v>
      </c>
      <c r="F267" s="23">
        <f>[1]APRIL!$J$23+[1]APRIL!$K$23</f>
        <v>0</v>
      </c>
      <c r="G267" s="23">
        <f>[1]MEI!$J$23+[1]MEI!$K$23</f>
        <v>0</v>
      </c>
      <c r="H267" s="23">
        <f>[1]JUNI!$J$23+[1]JUNI!$K$23</f>
        <v>0</v>
      </c>
      <c r="I267" s="23">
        <f>[1]JULI!$J$23+[1]JULI!$K$23</f>
        <v>0</v>
      </c>
      <c r="J267" s="23">
        <f>[1]AGUSTUS!$J$23+[1]AGUSTUS!$K$23</f>
        <v>0</v>
      </c>
      <c r="K267" s="23">
        <f>[1]SEPTEMBER!$J$23+[1]SEPTEMBER!$K$23</f>
        <v>0</v>
      </c>
      <c r="L267" s="23">
        <f>[1]OKTOBER!$J$23+[1]OKTOBER!$K$23</f>
        <v>0</v>
      </c>
      <c r="M267" s="23">
        <f>[1]NOVEMBER!$J$23+[1]NOVEMBER!$K$23</f>
        <v>0</v>
      </c>
      <c r="N267" s="23">
        <f>[1]DESEMBER!$J$23+[1]DESEMBER!$K$23</f>
        <v>0</v>
      </c>
      <c r="O267" s="23">
        <f t="shared" ref="O267:O282" si="58">SUM(C267:N267)</f>
        <v>0</v>
      </c>
      <c r="P267" s="20"/>
      <c r="Q267" s="51"/>
      <c r="R267" s="61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</row>
    <row r="268" spans="1:31" ht="21.95" customHeight="1" x14ac:dyDescent="0.25">
      <c r="A268" s="34" t="s">
        <v>23</v>
      </c>
      <c r="B268" s="4" t="s">
        <v>47</v>
      </c>
      <c r="C268" s="23">
        <f>[1]JANUARI!$J$113+[1]JANUARI!$K$113</f>
        <v>0</v>
      </c>
      <c r="D268" s="23">
        <f>[1]FEBRUARI!$J$113+[1]FEBRUARI!$K$113</f>
        <v>0</v>
      </c>
      <c r="E268" s="23">
        <f>[1]MARET!$J$113+[1]MARET!$K$113</f>
        <v>0</v>
      </c>
      <c r="F268" s="23">
        <f>[1]APRIL!$J$113+[1]APRIL!$K$113</f>
        <v>0</v>
      </c>
      <c r="G268" s="23">
        <f>[1]MEI!$J$113+[1]MEI!$K$113</f>
        <v>0</v>
      </c>
      <c r="H268" s="23">
        <f>[1]JUNI!$J$113+[1]JUNI!$K$113</f>
        <v>0</v>
      </c>
      <c r="I268" s="23">
        <f>[1]JULI!$J$113+[1]JULI!$K$113</f>
        <v>0</v>
      </c>
      <c r="J268" s="23">
        <f>[1]AGUSTUS!$J$113+[1]AGUSTUS!$K$113</f>
        <v>0</v>
      </c>
      <c r="K268" s="23">
        <f>[1]SEPTEMBER!$J$113+[1]SEPTEMBER!$K$113</f>
        <v>0</v>
      </c>
      <c r="L268" s="23">
        <f>[1]OKTOBER!$J$113+[1]OKTOBER!$K$113</f>
        <v>0</v>
      </c>
      <c r="M268" s="23">
        <f>[1]NOVEMBER!$J$113+[1]NOVEMBER!$K$113</f>
        <v>0</v>
      </c>
      <c r="N268" s="23">
        <f>[1]DESEMBER!$J$113+[1]DESEMBER!$K$113</f>
        <v>0</v>
      </c>
      <c r="O268" s="23">
        <f t="shared" si="58"/>
        <v>0</v>
      </c>
      <c r="P268" s="20"/>
      <c r="Q268" s="51"/>
      <c r="R268" s="61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</row>
    <row r="269" spans="1:31" ht="21.95" customHeight="1" x14ac:dyDescent="0.25">
      <c r="A269" s="34" t="s">
        <v>25</v>
      </c>
      <c r="B269" s="4" t="s">
        <v>22</v>
      </c>
      <c r="C269" s="23">
        <f>[1]JANUARI!$J$68+[1]JANUARI!$K$68</f>
        <v>11</v>
      </c>
      <c r="D269" s="23">
        <f>[1]FEBRUARI!$J$68+[1]FEBRUARI!$K$68</f>
        <v>6</v>
      </c>
      <c r="E269" s="23">
        <f>[1]MARET!$J$68+[1]MARET!$K$68</f>
        <v>6</v>
      </c>
      <c r="F269" s="23">
        <f>[1]APRIL!$J$68+[1]APRIL!$K$68</f>
        <v>6</v>
      </c>
      <c r="G269" s="23">
        <f>[1]MEI!$J$68+[1]MEI!$K$68</f>
        <v>6</v>
      </c>
      <c r="H269" s="23">
        <f>[1]JUNI!$J$68+[1]JUNI!$K$68</f>
        <v>6</v>
      </c>
      <c r="I269" s="23">
        <f>[1]JULI!$J$68+[1]JULI!$K$68</f>
        <v>6</v>
      </c>
      <c r="J269" s="23">
        <f>[1]AGUSTUS!$J$68+[1]AGUSTUS!$K$68</f>
        <v>6</v>
      </c>
      <c r="K269" s="23">
        <f>[1]SEPTEMBER!$J$68+[1]SEPTEMBER!$K$68</f>
        <v>6</v>
      </c>
      <c r="L269" s="23">
        <f>[1]OKTOBER!$J$68+[1]OKTOBER!$K$68</f>
        <v>6</v>
      </c>
      <c r="M269" s="23">
        <f>[1]NOVEMBER!$J$68+[1]NOVEMBER!$K$68</f>
        <v>6</v>
      </c>
      <c r="N269" s="23">
        <f>[1]DESEMBER!$J$68+[1]DESEMBER!$K$68</f>
        <v>6</v>
      </c>
      <c r="O269" s="23">
        <f t="shared" si="58"/>
        <v>77</v>
      </c>
      <c r="P269" s="20"/>
      <c r="Q269" s="51"/>
      <c r="R269" s="61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</row>
    <row r="270" spans="1:31" ht="21.95" customHeight="1" x14ac:dyDescent="0.25">
      <c r="A270" s="34" t="s">
        <v>27</v>
      </c>
      <c r="B270" s="4" t="s">
        <v>24</v>
      </c>
      <c r="C270" s="23">
        <f>[1]JANUARI!$J$428+[1]JANUARI!$K$428</f>
        <v>0</v>
      </c>
      <c r="D270" s="23">
        <f>[1]FEBRUARI!$J$428+[1]FEBRUARI!$K$428</f>
        <v>0</v>
      </c>
      <c r="E270" s="23">
        <f>[1]MARET!$J$428+[1]MARET!$K$428</f>
        <v>0</v>
      </c>
      <c r="F270" s="23">
        <f>[1]APRIL!$J$428+[1]APRIL!$K$428</f>
        <v>0</v>
      </c>
      <c r="G270" s="23">
        <f>[1]MEI!$J$428+[1]MEI!$K$428</f>
        <v>0</v>
      </c>
      <c r="H270" s="23">
        <f>[1]JUNI!$J$428+[1]JUNI!$K$428</f>
        <v>0</v>
      </c>
      <c r="I270" s="23">
        <f>[1]JULI!$J$428+[1]JULI!$K$428</f>
        <v>0</v>
      </c>
      <c r="J270" s="23">
        <f>[1]AGUSTUS!$J$428+[1]AGUSTUS!$K$428</f>
        <v>0</v>
      </c>
      <c r="K270" s="23">
        <f>[1]SEPTEMBER!$J$428+[1]SEPTEMBER!$K$428</f>
        <v>0</v>
      </c>
      <c r="L270" s="23">
        <f>[1]OKTOBER!$J$428+[1]OKTOBER!$K$428</f>
        <v>0</v>
      </c>
      <c r="M270" s="23">
        <f>[1]NOVEMBER!$J$428+[1]NOVEMBER!$K$428</f>
        <v>0</v>
      </c>
      <c r="N270" s="23">
        <f>[1]DESEMBER!$J$428+[1]DESEMBER!$K$428</f>
        <v>0</v>
      </c>
      <c r="O270" s="23">
        <f t="shared" si="58"/>
        <v>0</v>
      </c>
      <c r="P270" s="20"/>
      <c r="Q270" s="51"/>
      <c r="R270" s="61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</row>
    <row r="271" spans="1:31" ht="21.95" customHeight="1" x14ac:dyDescent="0.25">
      <c r="A271" s="34" t="s">
        <v>29</v>
      </c>
      <c r="B271" s="4" t="s">
        <v>28</v>
      </c>
      <c r="C271" s="23">
        <f>[1]JANUARI!$J$518+[1]JANUARI!$K$518</f>
        <v>0</v>
      </c>
      <c r="D271" s="23">
        <f>[1]FEBRUARI!$J$518+[1]FEBRUARI!$K$518</f>
        <v>0</v>
      </c>
      <c r="E271" s="23">
        <f>[1]MARET!$J$518+[1]MARET!$K$518</f>
        <v>0</v>
      </c>
      <c r="F271" s="23">
        <f>[1]APRIL!$J$518+[1]APRIL!$K$518</f>
        <v>0</v>
      </c>
      <c r="G271" s="23">
        <f>[1]MEI!$J$518+[1]MEI!$K$518</f>
        <v>0</v>
      </c>
      <c r="H271" s="23">
        <f>[1]JUNI!$J$518+[1]JUNI!$K$518</f>
        <v>0</v>
      </c>
      <c r="I271" s="23">
        <f>[1]JULI!$J$518+[1]JULI!$K$518</f>
        <v>0</v>
      </c>
      <c r="J271" s="23">
        <f>[1]AGUSTUS!$J$518+[1]AGUSTUS!$K$518</f>
        <v>0</v>
      </c>
      <c r="K271" s="23">
        <f>[1]SEPTEMBER!$J$518+[1]SEPTEMBER!$K$518</f>
        <v>0</v>
      </c>
      <c r="L271" s="23">
        <f>[1]OKTOBER!$J$518+[1]OKTOBER!$K$518</f>
        <v>0</v>
      </c>
      <c r="M271" s="23">
        <f>[1]NOVEMBER!$J$518+[1]NOVEMBER!$K$518</f>
        <v>0</v>
      </c>
      <c r="N271" s="23">
        <f>[1]DESEMBER!$J$518+[1]DESEMBER!$K$518</f>
        <v>0</v>
      </c>
      <c r="O271" s="23">
        <f t="shared" si="58"/>
        <v>0</v>
      </c>
      <c r="P271" s="20"/>
      <c r="Q271" s="51"/>
      <c r="R271" s="61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</row>
    <row r="272" spans="1:31" ht="21.95" customHeight="1" x14ac:dyDescent="0.25">
      <c r="A272" s="34" t="s">
        <v>31</v>
      </c>
      <c r="B272" s="4" t="s">
        <v>30</v>
      </c>
      <c r="C272" s="23">
        <f>[1]JANUARI!$J$338+[1]JANUARI!$K$338</f>
        <v>0</v>
      </c>
      <c r="D272" s="23">
        <f>[1]FEBRUARI!$J$338+[1]FEBRUARI!$K$338</f>
        <v>0</v>
      </c>
      <c r="E272" s="23">
        <f>[1]MARET!$J$338+[1]MARET!$K$338</f>
        <v>0</v>
      </c>
      <c r="F272" s="23">
        <f>[1]APRIL!$J$338+[1]APRIL!$K$338</f>
        <v>0</v>
      </c>
      <c r="G272" s="23">
        <f>[1]MEI!$J$338+[1]MEI!$K$338</f>
        <v>0</v>
      </c>
      <c r="H272" s="23">
        <f>[1]JUNI!$J$338+[1]JUNI!$K$338</f>
        <v>0</v>
      </c>
      <c r="I272" s="23">
        <f>[1]JULI!$J$338+[1]JULI!$K$338</f>
        <v>0</v>
      </c>
      <c r="J272" s="23">
        <f>[1]AGUSTUS!$J$338+[1]AGUSTUS!$K$338</f>
        <v>0</v>
      </c>
      <c r="K272" s="23">
        <f>[1]SEPTEMBER!$J$338+[1]SEPTEMBER!$K$338</f>
        <v>0</v>
      </c>
      <c r="L272" s="23">
        <f>[1]OKTOBER!$J$338+[1]OKTOBER!$K$338</f>
        <v>0</v>
      </c>
      <c r="M272" s="23">
        <f>[1]NOVEMBER!$J$338+[1]NOVEMBER!$K$338</f>
        <v>0</v>
      </c>
      <c r="N272" s="23">
        <f>[1]DESEMBER!$J$338+[1]DESEMBER!$K$338</f>
        <v>0</v>
      </c>
      <c r="O272" s="23">
        <f t="shared" si="58"/>
        <v>0</v>
      </c>
      <c r="P272" s="20"/>
      <c r="Q272" s="51"/>
      <c r="R272" s="61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</row>
    <row r="273" spans="1:31" ht="21.95" customHeight="1" x14ac:dyDescent="0.25">
      <c r="A273" s="34" t="s">
        <v>33</v>
      </c>
      <c r="B273" s="4" t="s">
        <v>37</v>
      </c>
      <c r="C273" s="23">
        <f>[1]JANUARI!$J$158+[1]JANUARI!$K$158</f>
        <v>12</v>
      </c>
      <c r="D273" s="23">
        <f>[1]FEBRUARI!$J$158+[1]FEBRUARI!$K$158</f>
        <v>20</v>
      </c>
      <c r="E273" s="23">
        <f>[1]MARET!$J$158+[1]MARET!$K$158</f>
        <v>6</v>
      </c>
      <c r="F273" s="23">
        <f>[1]APRIL!$J$158+[1]APRIL!$K$158</f>
        <v>4</v>
      </c>
      <c r="G273" s="23">
        <f>[1]MEI!$J$158+[1]MEI!$K$158</f>
        <v>4</v>
      </c>
      <c r="H273" s="23">
        <f>[1]JUNI!$J$158+[1]JUNI!$K$158</f>
        <v>4</v>
      </c>
      <c r="I273" s="23">
        <f>[1]JULI!$J$158+[1]JULI!$K$158</f>
        <v>2</v>
      </c>
      <c r="J273" s="23">
        <f>[1]AGUSTUS!$J$158+[1]AGUSTUS!$K$158</f>
        <v>4</v>
      </c>
      <c r="K273" s="23">
        <f>[1]SEPTEMBER!$J$158+[1]SEPTEMBER!$K$158</f>
        <v>4</v>
      </c>
      <c r="L273" s="23">
        <f>[1]OKTOBER!$J$158+[1]OKTOBER!$K$158</f>
        <v>2</v>
      </c>
      <c r="M273" s="23">
        <f>[1]NOVEMBER!$J$158+[1]NOVEMBER!$K$158</f>
        <v>2</v>
      </c>
      <c r="N273" s="23">
        <f>[1]DESEMBER!$J$158+[1]DESEMBER!$K$158</f>
        <v>0</v>
      </c>
      <c r="O273" s="23">
        <f t="shared" si="58"/>
        <v>64</v>
      </c>
      <c r="P273" s="20"/>
      <c r="Q273" s="51"/>
      <c r="R273" s="61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</row>
    <row r="274" spans="1:31" ht="21.95" customHeight="1" x14ac:dyDescent="0.25">
      <c r="A274" s="34" t="s">
        <v>34</v>
      </c>
      <c r="B274" s="4" t="s">
        <v>41</v>
      </c>
      <c r="C274" s="23">
        <f>[1]JANUARI!$J$653+[1]JANUARI!$K$653</f>
        <v>0</v>
      </c>
      <c r="D274" s="23">
        <f>[1]FEBRUARI!$J$653+[1]FEBRUARI!$K$653</f>
        <v>0</v>
      </c>
      <c r="E274" s="23">
        <f>[1]MARET!$J$653+[1]MARET!$K$653</f>
        <v>0</v>
      </c>
      <c r="F274" s="23">
        <f>[1]APRIL!$J$653+[1]APRIL!$K$653</f>
        <v>0</v>
      </c>
      <c r="G274" s="23">
        <f>[1]MEI!$J$653+[1]MEI!$K$653</f>
        <v>0</v>
      </c>
      <c r="H274" s="23">
        <f>[1]JUNI!$J$653+[1]JUNI!$K$653</f>
        <v>0</v>
      </c>
      <c r="I274" s="23">
        <f>[1]JULI!$J$653+[1]JULI!$K$653</f>
        <v>0</v>
      </c>
      <c r="J274" s="23">
        <f>[1]AGUSTUS!$J$653+[1]AGUSTUS!$K$653</f>
        <v>0</v>
      </c>
      <c r="K274" s="23">
        <f>[1]SEPTEMBER!$J$653+[1]SEPTEMBER!$K$653</f>
        <v>0</v>
      </c>
      <c r="L274" s="23">
        <f>[1]OKTOBER!$J$653+[1]OKTOBER!$K$653</f>
        <v>0</v>
      </c>
      <c r="M274" s="23">
        <f>[1]NOVEMBER!$J$653+[1]NOVEMBER!$K$653</f>
        <v>0</v>
      </c>
      <c r="N274" s="23">
        <f>[1]DESEMBER!$J$653+[1]DESEMBER!$K$653</f>
        <v>0</v>
      </c>
      <c r="O274" s="23">
        <f t="shared" si="58"/>
        <v>0</v>
      </c>
      <c r="P274" s="20"/>
      <c r="Q274" s="51"/>
      <c r="R274" s="61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</row>
    <row r="275" spans="1:31" ht="21.95" customHeight="1" x14ac:dyDescent="0.25">
      <c r="A275" s="34" t="s">
        <v>36</v>
      </c>
      <c r="B275" s="4" t="s">
        <v>43</v>
      </c>
      <c r="C275" s="23">
        <f>[1]JANUARI!$J$608+[1]JANUARI!$K$608</f>
        <v>0</v>
      </c>
      <c r="D275" s="23">
        <f>[1]FEBRUARI!$J$608+[1]FEBRUARI!$K$608</f>
        <v>0</v>
      </c>
      <c r="E275" s="23">
        <f>[1]MARET!$J$608+[1]MARET!$K$608</f>
        <v>0</v>
      </c>
      <c r="F275" s="23">
        <f>[1]APRIL!$J$608+[1]APRIL!$K$608</f>
        <v>0</v>
      </c>
      <c r="G275" s="23">
        <f>[1]MEI!$J$608+[1]MEI!$K$608</f>
        <v>0</v>
      </c>
      <c r="H275" s="23">
        <f>[1]JUNI!$J$608+[1]JUNI!$K$608</f>
        <v>0</v>
      </c>
      <c r="I275" s="23">
        <f>[1]JULI!$J$608+[1]JULI!$K$608</f>
        <v>0</v>
      </c>
      <c r="J275" s="23">
        <f>[1]AGUSTUS!$J$608+[1]AGUSTUS!$K$608</f>
        <v>0</v>
      </c>
      <c r="K275" s="23">
        <f>[1]SEPTEMBER!$J$608+[1]SEPTEMBER!$K$608</f>
        <v>0</v>
      </c>
      <c r="L275" s="23">
        <f>[1]OKTOBER!$J$608+[1]OKTOBER!$K$608</f>
        <v>0</v>
      </c>
      <c r="M275" s="23">
        <f>[1]NOVEMBER!$J$608+[1]NOVEMBER!$K$608</f>
        <v>0</v>
      </c>
      <c r="N275" s="23">
        <f>[1]DESEMBER!$J$608+[1]DESEMBER!$K$608</f>
        <v>0</v>
      </c>
      <c r="O275" s="23">
        <f t="shared" si="58"/>
        <v>0</v>
      </c>
      <c r="P275" s="20"/>
      <c r="Q275" s="51"/>
      <c r="R275" s="61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</row>
    <row r="276" spans="1:31" ht="21.95" customHeight="1" x14ac:dyDescent="0.25">
      <c r="A276" s="34" t="s">
        <v>38</v>
      </c>
      <c r="B276" s="4" t="s">
        <v>39</v>
      </c>
      <c r="C276" s="23">
        <f>[1]JANUARI!$J$203+[1]JANUARI!$K$203</f>
        <v>0</v>
      </c>
      <c r="D276" s="23">
        <f>[1]FEBRUARI!$J$203+[1]FEBRUARI!$K$203</f>
        <v>0</v>
      </c>
      <c r="E276" s="23">
        <f>[1]MARET!$J$203+[1]MARET!$K$203</f>
        <v>0</v>
      </c>
      <c r="F276" s="23">
        <f>[1]APRIL!$J$203+[1]APRIL!$K$203</f>
        <v>0</v>
      </c>
      <c r="G276" s="23">
        <f>[1]MEI!$J$203+[1]MEI!$K$203</f>
        <v>0</v>
      </c>
      <c r="H276" s="23">
        <f>[1]JUNI!$J$203+[1]JUNI!$K$203</f>
        <v>0</v>
      </c>
      <c r="I276" s="23">
        <f>[1]JULI!$J$203+[1]JULI!$K$203</f>
        <v>0</v>
      </c>
      <c r="J276" s="23">
        <f>[1]AGUSTUS!$J$203+[1]AGUSTUS!$K$203</f>
        <v>0</v>
      </c>
      <c r="K276" s="23">
        <f>[1]SEPTEMBER!$J$203+[1]SEPTEMBER!$K$203</f>
        <v>0</v>
      </c>
      <c r="L276" s="23">
        <f>[1]OKTOBER!$J$203+[1]OKTOBER!$K$203</f>
        <v>0</v>
      </c>
      <c r="M276" s="23">
        <f>[1]NOVEMBER!$J$203+[1]NOVEMBER!$K$203</f>
        <v>0</v>
      </c>
      <c r="N276" s="23">
        <f>[1]DESEMBER!$J$203+[1]DESEMBER!$K$203</f>
        <v>0</v>
      </c>
      <c r="O276" s="23">
        <f t="shared" si="58"/>
        <v>0</v>
      </c>
      <c r="P276" s="20"/>
      <c r="Q276" s="51"/>
      <c r="R276" s="61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</row>
    <row r="277" spans="1:31" ht="21.95" customHeight="1" x14ac:dyDescent="0.25">
      <c r="A277" s="34" t="s">
        <v>40</v>
      </c>
      <c r="B277" s="4" t="s">
        <v>35</v>
      </c>
      <c r="C277" s="23">
        <f>[1]JANUARI!$J$248+[1]JANUARI!$K$248</f>
        <v>105</v>
      </c>
      <c r="D277" s="23">
        <f>[1]FEBRUARI!$J$248+[1]FEBRUARI!$K$248</f>
        <v>105</v>
      </c>
      <c r="E277" s="23">
        <f>[1]MARET!$J$248+[1]MARET!$K$248</f>
        <v>70</v>
      </c>
      <c r="F277" s="23">
        <f>[1]APRIL!$J$248+[1]APRIL!$K$248</f>
        <v>105</v>
      </c>
      <c r="G277" s="23">
        <f>[1]MEI!$J$248+[1]MEI!$K$248</f>
        <v>89</v>
      </c>
      <c r="H277" s="23">
        <f>[1]JUNI!$J$248+[1]JUNI!$K$248</f>
        <v>76</v>
      </c>
      <c r="I277" s="23">
        <f>[1]JULI!$J$248+[1]JULI!$K$248</f>
        <v>89</v>
      </c>
      <c r="J277" s="23">
        <f>[1]AGUSTUS!$J$248+[1]AGUSTUS!$K$248</f>
        <v>89</v>
      </c>
      <c r="K277" s="23">
        <f>[1]SEPTEMBER!$J$248+[1]SEPTEMBER!$K$248</f>
        <v>89</v>
      </c>
      <c r="L277" s="23">
        <f>[1]OKTOBER!$J$248+[1]OKTOBER!$K$248</f>
        <v>76</v>
      </c>
      <c r="M277" s="23">
        <f>[1]NOVEMBER!$J$248+[1]NOVEMBER!$K$248</f>
        <v>89</v>
      </c>
      <c r="N277" s="23">
        <f>[1]DESEMBER!$J$248+[1]DESEMBER!$K$248</f>
        <v>89</v>
      </c>
      <c r="O277" s="23">
        <f t="shared" si="58"/>
        <v>1071</v>
      </c>
      <c r="P277" s="20"/>
      <c r="Q277" s="51"/>
      <c r="R277" s="61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</row>
    <row r="278" spans="1:31" ht="21.95" customHeight="1" x14ac:dyDescent="0.25">
      <c r="A278" s="34" t="s">
        <v>42</v>
      </c>
      <c r="B278" s="4" t="s">
        <v>32</v>
      </c>
      <c r="C278" s="23">
        <f>[1]JANUARI!$J$563+[1]JANUARI!$K$563</f>
        <v>8</v>
      </c>
      <c r="D278" s="23">
        <f>[1]FEBRUARI!$J$563+[1]FEBRUARI!$K$563</f>
        <v>6</v>
      </c>
      <c r="E278" s="23">
        <f>[1]MARET!$J$563+[1]MARET!$K$563</f>
        <v>8</v>
      </c>
      <c r="F278" s="23">
        <f>[1]APRIL!$J$563+[1]APRIL!$K$563</f>
        <v>10</v>
      </c>
      <c r="G278" s="23">
        <f>[1]MEI!$J$563+[1]MEI!$K$563</f>
        <v>12</v>
      </c>
      <c r="H278" s="23">
        <f>[1]JUNI!$J$563+[1]JUNI!$K$563</f>
        <v>6</v>
      </c>
      <c r="I278" s="23">
        <f>[1]JULI!$J$563+[1]JULI!$K$563</f>
        <v>12.5</v>
      </c>
      <c r="J278" s="23">
        <f>[1]AGUSTUS!$J$563+[1]AGUSTUS!$K$563</f>
        <v>12.5</v>
      </c>
      <c r="K278" s="23">
        <f>[1]SEPTEMBER!$J$563+[1]SEPTEMBER!$K$563</f>
        <v>12.5</v>
      </c>
      <c r="L278" s="23">
        <f>[1]OKTOBER!$J$563+[1]OKTOBER!$K$563</f>
        <v>12.5</v>
      </c>
      <c r="M278" s="23">
        <f>[1]NOVEMBER!$J$563+[1]NOVEMBER!$K$563</f>
        <v>12.5</v>
      </c>
      <c r="N278" s="23">
        <f>[1]DESEMBER!$J$563+[1]DESEMBER!$K$563</f>
        <v>12.5</v>
      </c>
      <c r="O278" s="23">
        <f t="shared" si="58"/>
        <v>125</v>
      </c>
      <c r="P278" s="20"/>
      <c r="Q278" s="51"/>
      <c r="R278" s="61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</row>
    <row r="279" spans="1:31" ht="21.95" customHeight="1" x14ac:dyDescent="0.25">
      <c r="A279" s="34" t="s">
        <v>44</v>
      </c>
      <c r="B279" s="4" t="s">
        <v>26</v>
      </c>
      <c r="C279" s="23">
        <f>[1]JANUARI!$J$473+[1]JANUARI!$K$473</f>
        <v>0</v>
      </c>
      <c r="D279" s="23">
        <f>[1]FEBRUARI!$J$473+[1]FEBRUARI!$K$473</f>
        <v>0</v>
      </c>
      <c r="E279" s="23">
        <f>[1]MARET!$J$473+[1]MARET!$K$473</f>
        <v>0</v>
      </c>
      <c r="F279" s="23">
        <f>[1]APRIL!$J$473+[1]APRIL!$K$473</f>
        <v>0</v>
      </c>
      <c r="G279" s="23">
        <f>[1]MEI!$J$473+[1]MEI!$K$473</f>
        <v>0</v>
      </c>
      <c r="H279" s="23">
        <f>[1]JUNI!$J$473+[1]JUNI!$K$473</f>
        <v>0</v>
      </c>
      <c r="I279" s="23">
        <f>[1]JULI!$J$473+[1]JULI!$K$473</f>
        <v>0</v>
      </c>
      <c r="J279" s="23">
        <f>[1]AGUSTUS!$J$473+[1]AGUSTUS!$K$473</f>
        <v>0</v>
      </c>
      <c r="K279" s="23">
        <f>[1]SEPTEMBER!$J$473+[1]SEPTEMBER!$K$473</f>
        <v>0</v>
      </c>
      <c r="L279" s="23">
        <f>[1]OKTOBER!$J$473+[1]OKTOBER!$K$473</f>
        <v>0</v>
      </c>
      <c r="M279" s="23">
        <f>[1]NOVEMBER!$J$473+[1]NOVEMBER!$K$473</f>
        <v>0</v>
      </c>
      <c r="N279" s="23">
        <f>[1]DESEMBER!$J$473+[1]DESEMBER!$K$473</f>
        <v>0</v>
      </c>
      <c r="O279" s="23">
        <f t="shared" si="58"/>
        <v>0</v>
      </c>
      <c r="P279" s="20"/>
      <c r="Q279" s="51"/>
      <c r="R279" s="61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</row>
    <row r="280" spans="1:31" ht="21.95" customHeight="1" x14ac:dyDescent="0.25">
      <c r="A280" s="34" t="s">
        <v>46</v>
      </c>
      <c r="B280" s="4" t="s">
        <v>51</v>
      </c>
      <c r="C280" s="23">
        <f>[1]JANUARI!$J$383+[1]JANUARI!$K$383</f>
        <v>4</v>
      </c>
      <c r="D280" s="23">
        <f>[1]FEBRUARI!$J$383+[1]FEBRUARI!$K$383</f>
        <v>0</v>
      </c>
      <c r="E280" s="23">
        <f>[1]MARET!$J$383+[1]MARET!$K$383</f>
        <v>6</v>
      </c>
      <c r="F280" s="23">
        <f>[1]APRIL!$J$383+[1]APRIL!$K$383</f>
        <v>6</v>
      </c>
      <c r="G280" s="23">
        <f>[1]MEI!$J$383+[1]MEI!$K$383</f>
        <v>15</v>
      </c>
      <c r="H280" s="23">
        <f>[1]JUNI!$J$383+[1]JUNI!$K$383</f>
        <v>2</v>
      </c>
      <c r="I280" s="23">
        <f>[1]JULI!$J$383+[1]JULI!$K$383</f>
        <v>6</v>
      </c>
      <c r="J280" s="23">
        <f>[1]AGUSTUS!$J$383+[1]AGUSTUS!$K$383</f>
        <v>0</v>
      </c>
      <c r="K280" s="23">
        <f>[1]SEPTEMBER!$J$383+[1]SEPTEMBER!$K$383</f>
        <v>4</v>
      </c>
      <c r="L280" s="23">
        <f>[1]OKTOBER!$J$383+[1]OKTOBER!$K$383</f>
        <v>8</v>
      </c>
      <c r="M280" s="23">
        <f>[1]NOVEMBER!$J$383+[1]NOVEMBER!$K$383</f>
        <v>5</v>
      </c>
      <c r="N280" s="23">
        <f>[1]DESEMBER!$J$383+[1]DESEMBER!$K$383</f>
        <v>6</v>
      </c>
      <c r="O280" s="23">
        <f t="shared" si="58"/>
        <v>62</v>
      </c>
      <c r="P280" s="20"/>
      <c r="Q280" s="51"/>
      <c r="R280" s="61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</row>
    <row r="281" spans="1:31" ht="21.95" customHeight="1" x14ac:dyDescent="0.25">
      <c r="A281" s="34" t="s">
        <v>48</v>
      </c>
      <c r="B281" s="4" t="s">
        <v>49</v>
      </c>
      <c r="C281" s="23">
        <f>[1]JANUARI!$J$293+[1]JANUARI!$K$293</f>
        <v>12</v>
      </c>
      <c r="D281" s="23">
        <f>[1]FEBRUARI!$J$293+[1]FEBRUARI!$K$293</f>
        <v>9</v>
      </c>
      <c r="E281" s="23">
        <f>[1]MARET!$J$293+[1]MARET!$K$293</f>
        <v>7.25</v>
      </c>
      <c r="F281" s="23">
        <f>[1]APRIL!$J$293+[1]APRIL!$K$293</f>
        <v>6.5</v>
      </c>
      <c r="G281" s="23">
        <f>[1]MEI!$J$293+[1]MEI!$K$293</f>
        <v>7</v>
      </c>
      <c r="H281" s="23">
        <f>[1]JUNI!$J$293+[1]JUNI!$K$293</f>
        <v>10</v>
      </c>
      <c r="I281" s="23">
        <f>[1]JULI!$J$293+[1]JULI!$K$293</f>
        <v>9</v>
      </c>
      <c r="J281" s="23">
        <f>[1]AGUSTUS!$J$293+[1]AGUSTUS!$K$293</f>
        <v>13</v>
      </c>
      <c r="K281" s="23">
        <f>[1]SEPTEMBER!$J$293+[1]SEPTEMBER!$K$293</f>
        <v>12.75</v>
      </c>
      <c r="L281" s="23">
        <f>[1]OKTOBER!$J$293+[1]OKTOBER!$K$293</f>
        <v>16.25</v>
      </c>
      <c r="M281" s="23">
        <f>[1]NOVEMBER!$J$293+[1]NOVEMBER!$K$293</f>
        <v>10.25</v>
      </c>
      <c r="N281" s="23">
        <f>[1]DESEMBER!$J$293+[1]DESEMBER!$K$293</f>
        <v>11.25</v>
      </c>
      <c r="O281" s="23">
        <f t="shared" si="58"/>
        <v>124.25</v>
      </c>
      <c r="P281" s="20"/>
      <c r="Q281" s="51"/>
      <c r="R281" s="61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</row>
    <row r="282" spans="1:31" ht="21.95" customHeight="1" x14ac:dyDescent="0.25">
      <c r="A282" s="98" t="s">
        <v>50</v>
      </c>
      <c r="B282" s="98"/>
      <c r="C282" s="26">
        <f>SUM(C267:C281)</f>
        <v>152</v>
      </c>
      <c r="D282" s="26">
        <f>SUM(D267:D281)</f>
        <v>146</v>
      </c>
      <c r="E282" s="26">
        <f t="shared" ref="E282" si="59">SUM(E267:E281)</f>
        <v>103.25</v>
      </c>
      <c r="F282" s="26">
        <f>SUM(F267:F281)</f>
        <v>137.5</v>
      </c>
      <c r="G282" s="26">
        <f>SUM(G267:G281)</f>
        <v>133</v>
      </c>
      <c r="H282" s="26">
        <f>SUM(H267:H281)</f>
        <v>104</v>
      </c>
      <c r="I282" s="26">
        <f t="shared" ref="I282:N282" si="60">SUM(I267:I281)</f>
        <v>124.5</v>
      </c>
      <c r="J282" s="26">
        <f t="shared" si="60"/>
        <v>124.5</v>
      </c>
      <c r="K282" s="26">
        <f t="shared" si="60"/>
        <v>128.25</v>
      </c>
      <c r="L282" s="26">
        <f t="shared" si="60"/>
        <v>120.75</v>
      </c>
      <c r="M282" s="26">
        <f t="shared" si="60"/>
        <v>124.75</v>
      </c>
      <c r="N282" s="26">
        <f t="shared" si="60"/>
        <v>124.75</v>
      </c>
      <c r="O282" s="26">
        <f t="shared" si="58"/>
        <v>1523.25</v>
      </c>
      <c r="P282" s="20"/>
      <c r="Q282" s="82"/>
      <c r="R282" s="8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</row>
    <row r="283" spans="1:3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1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</row>
    <row r="284" spans="1:31" x14ac:dyDescent="0.25">
      <c r="A284" s="1"/>
      <c r="B284" s="1"/>
      <c r="C284" s="1"/>
      <c r="D284" s="1"/>
      <c r="E284" s="1" t="s">
        <v>0</v>
      </c>
      <c r="F284" s="1"/>
      <c r="G284" s="1" t="s">
        <v>160</v>
      </c>
      <c r="H284" s="1"/>
      <c r="I284" s="1"/>
      <c r="J284" s="1"/>
      <c r="K284" s="1"/>
      <c r="L284" s="1"/>
      <c r="M284" s="1"/>
      <c r="N284" s="1"/>
      <c r="O284" s="1"/>
      <c r="P284" s="21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</row>
    <row r="285" spans="1:31" x14ac:dyDescent="0.25">
      <c r="A285" s="1"/>
      <c r="B285" s="1"/>
      <c r="C285" s="1"/>
      <c r="D285" s="1"/>
      <c r="E285" s="1" t="s">
        <v>1</v>
      </c>
      <c r="F285" s="1"/>
      <c r="G285" s="1" t="s">
        <v>2</v>
      </c>
      <c r="H285" s="1"/>
      <c r="I285" s="1"/>
      <c r="J285" s="1"/>
      <c r="K285" s="1"/>
      <c r="L285" s="1"/>
      <c r="M285" s="1"/>
      <c r="N285" s="1"/>
      <c r="O285" s="1"/>
      <c r="P285" s="21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</row>
    <row r="286" spans="1:31" x14ac:dyDescent="0.25">
      <c r="A286" s="1"/>
      <c r="B286" s="1"/>
      <c r="C286" s="1"/>
      <c r="D286" s="1"/>
      <c r="E286" s="1" t="s">
        <v>3</v>
      </c>
      <c r="F286" s="1"/>
      <c r="G286" s="1" t="s">
        <v>134</v>
      </c>
      <c r="H286" s="1"/>
      <c r="I286" s="1"/>
      <c r="J286" s="1"/>
      <c r="K286" s="1"/>
      <c r="L286" s="1"/>
      <c r="M286" s="1"/>
      <c r="N286" s="1"/>
      <c r="O286" s="1"/>
      <c r="P286" s="21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</row>
    <row r="287" spans="1:31" ht="18.75" x14ac:dyDescent="0.3">
      <c r="A287" s="1"/>
      <c r="B287" s="1"/>
      <c r="C287" s="1"/>
      <c r="D287" s="1"/>
      <c r="E287" s="1" t="s">
        <v>4</v>
      </c>
      <c r="F287" s="1"/>
      <c r="G287" s="1" t="str">
        <f>G36</f>
        <v>: 2023</v>
      </c>
      <c r="H287" s="1"/>
      <c r="I287" s="1"/>
      <c r="J287" s="1"/>
      <c r="K287" s="1"/>
      <c r="L287" s="1"/>
      <c r="M287" s="1"/>
      <c r="N287" s="2">
        <v>12</v>
      </c>
      <c r="O287" s="1"/>
      <c r="P287" s="21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3"/>
      <c r="AE287" s="60"/>
    </row>
    <row r="288" spans="1:3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1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</row>
    <row r="289" spans="1:31" ht="21.95" customHeight="1" x14ac:dyDescent="0.25">
      <c r="A289" s="94" t="s">
        <v>5</v>
      </c>
      <c r="B289" s="94" t="s">
        <v>6</v>
      </c>
      <c r="C289" s="96" t="s">
        <v>7</v>
      </c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4" t="s">
        <v>8</v>
      </c>
      <c r="P289" s="18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</row>
    <row r="290" spans="1:31" ht="21.95" customHeight="1" x14ac:dyDescent="0.25">
      <c r="A290" s="95"/>
      <c r="B290" s="95"/>
      <c r="C290" s="15" t="s">
        <v>9</v>
      </c>
      <c r="D290" s="15" t="s">
        <v>10</v>
      </c>
      <c r="E290" s="15" t="s">
        <v>11</v>
      </c>
      <c r="F290" s="15" t="s">
        <v>12</v>
      </c>
      <c r="G290" s="15" t="s">
        <v>13</v>
      </c>
      <c r="H290" s="15" t="s">
        <v>14</v>
      </c>
      <c r="I290" s="15" t="s">
        <v>15</v>
      </c>
      <c r="J290" s="15" t="s">
        <v>16</v>
      </c>
      <c r="K290" s="15" t="s">
        <v>17</v>
      </c>
      <c r="L290" s="15" t="s">
        <v>18</v>
      </c>
      <c r="M290" s="15" t="s">
        <v>19</v>
      </c>
      <c r="N290" s="54" t="s">
        <v>20</v>
      </c>
      <c r="O290" s="95"/>
      <c r="P290" s="18"/>
      <c r="Q290" s="83"/>
      <c r="R290" s="83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83"/>
    </row>
    <row r="291" spans="1:31" ht="21.95" customHeight="1" x14ac:dyDescent="0.25">
      <c r="A291" s="12">
        <v>1</v>
      </c>
      <c r="B291" s="12">
        <v>2</v>
      </c>
      <c r="C291" s="12">
        <v>3</v>
      </c>
      <c r="D291" s="12">
        <v>4</v>
      </c>
      <c r="E291" s="12">
        <v>5</v>
      </c>
      <c r="F291" s="12">
        <v>6</v>
      </c>
      <c r="G291" s="12">
        <v>7</v>
      </c>
      <c r="H291" s="12">
        <v>8</v>
      </c>
      <c r="I291" s="12">
        <v>9</v>
      </c>
      <c r="J291" s="12">
        <v>10</v>
      </c>
      <c r="K291" s="12">
        <v>11</v>
      </c>
      <c r="L291" s="12">
        <v>12</v>
      </c>
      <c r="M291" s="12">
        <v>13</v>
      </c>
      <c r="N291" s="12">
        <v>14</v>
      </c>
      <c r="O291" s="12">
        <v>15</v>
      </c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</row>
    <row r="292" spans="1:31" ht="21.95" customHeight="1" x14ac:dyDescent="0.25">
      <c r="A292" s="34" t="s">
        <v>21</v>
      </c>
      <c r="B292" s="4" t="s">
        <v>45</v>
      </c>
      <c r="C292" s="23">
        <f>[1]JANUARI!$J$24+[1]JANUARI!$K$24</f>
        <v>0</v>
      </c>
      <c r="D292" s="23">
        <f>[1]FEBRUARI!$J$24+[1]FEBRUARI!$K$24</f>
        <v>0</v>
      </c>
      <c r="E292" s="23">
        <f>[1]MARET!$J$24+[1]MARET!$K$24</f>
        <v>0</v>
      </c>
      <c r="F292" s="23">
        <f>[1]APRIL!$J$24+[1]APRIL!$K$24</f>
        <v>0</v>
      </c>
      <c r="G292" s="23">
        <f>[1]MEI!$J$24+[1]MEI!$K$24</f>
        <v>0</v>
      </c>
      <c r="H292" s="23">
        <f>[1]JUNI!$J$24+[1]JUNI!$K$24</f>
        <v>0</v>
      </c>
      <c r="I292" s="23">
        <f>[1]JULI!$J$24+[1]JULI!$K$24</f>
        <v>0</v>
      </c>
      <c r="J292" s="23">
        <f>[1]AGUSTUS!$J$24+[1]AGUSTUS!$K$24</f>
        <v>0</v>
      </c>
      <c r="K292" s="23">
        <f>[1]SEPTEMBER!$J$24+[1]SEPTEMBER!$K$24</f>
        <v>0</v>
      </c>
      <c r="L292" s="23">
        <f>[1]OKTOBER!$J$24+[1]OKTOBER!$K$24</f>
        <v>0</v>
      </c>
      <c r="M292" s="23">
        <f>[1]NOVEMBER!$J$24+[1]NOVEMBER!$K$24</f>
        <v>0</v>
      </c>
      <c r="N292" s="23">
        <f>[1]DESEMBER!$J$24+[1]DESEMBER!$K$24</f>
        <v>0</v>
      </c>
      <c r="O292" s="23">
        <f t="shared" ref="O292:O307" si="61">SUM(C292:N292)</f>
        <v>0</v>
      </c>
      <c r="P292" s="20"/>
      <c r="Q292" s="51"/>
      <c r="R292" s="61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</row>
    <row r="293" spans="1:31" ht="21.95" customHeight="1" x14ac:dyDescent="0.25">
      <c r="A293" s="34" t="s">
        <v>23</v>
      </c>
      <c r="B293" s="4" t="s">
        <v>47</v>
      </c>
      <c r="C293" s="23">
        <f>[1]JANUARI!$J$114+[1]JANUARI!$K$114</f>
        <v>0</v>
      </c>
      <c r="D293" s="23">
        <f>[1]FEBRUARI!$J$114+[1]FEBRUARI!$K$114</f>
        <v>0</v>
      </c>
      <c r="E293" s="23">
        <f>[1]MARET!$J$114+[1]MARET!$K$114</f>
        <v>0</v>
      </c>
      <c r="F293" s="23">
        <f>[1]APRIL!$J$114+[1]APRIL!$K$114</f>
        <v>0</v>
      </c>
      <c r="G293" s="23">
        <f>[1]MEI!$J$114+[1]MEI!$K$114</f>
        <v>0</v>
      </c>
      <c r="H293" s="23">
        <f>[1]JUNI!$J$114+[1]JUNI!$K$114</f>
        <v>0</v>
      </c>
      <c r="I293" s="23">
        <f>[1]JULI!$J$114+[1]JULI!$K$114</f>
        <v>0</v>
      </c>
      <c r="J293" s="23">
        <f>[1]AGUSTUS!$J$114+[1]AGUSTUS!$K$114</f>
        <v>0</v>
      </c>
      <c r="K293" s="23">
        <f>[1]SEPTEMBER!$J$114+[1]SEPTEMBER!$K$114</f>
        <v>0</v>
      </c>
      <c r="L293" s="23">
        <f>[1]OKTOBER!$J$114+[1]OKTOBER!$K$114</f>
        <v>0</v>
      </c>
      <c r="M293" s="23">
        <f>[1]NOVEMBER!$J$114+[1]NOVEMBER!$K$114</f>
        <v>0</v>
      </c>
      <c r="N293" s="23">
        <f>[1]DESEMBER!$J$114+[1]DESEMBER!$K$114</f>
        <v>0</v>
      </c>
      <c r="O293" s="23">
        <f t="shared" si="61"/>
        <v>0</v>
      </c>
      <c r="P293" s="20"/>
      <c r="Q293" s="51"/>
      <c r="R293" s="61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</row>
    <row r="294" spans="1:31" ht="21.95" customHeight="1" x14ac:dyDescent="0.25">
      <c r="A294" s="34" t="s">
        <v>25</v>
      </c>
      <c r="B294" s="4" t="s">
        <v>22</v>
      </c>
      <c r="C294" s="23">
        <f>[1]JANUARI!$J$69+[1]JANUARI!$K$69</f>
        <v>0</v>
      </c>
      <c r="D294" s="23">
        <f>[1]FEBRUARI!$J$69+[1]FEBRUARI!$K$69</f>
        <v>0</v>
      </c>
      <c r="E294" s="23">
        <f>[1]MARET!$J$69+[1]MARET!$K$69</f>
        <v>0</v>
      </c>
      <c r="F294" s="23">
        <f>[1]APRIL!$J$69+[1]APRIL!$K$69</f>
        <v>0</v>
      </c>
      <c r="G294" s="23">
        <f>[1]MEI!$J$69+[1]MEI!$K$69</f>
        <v>0</v>
      </c>
      <c r="H294" s="23">
        <f>[1]JUNI!$J$69+[1]JUNI!$K$69</f>
        <v>0</v>
      </c>
      <c r="I294" s="23">
        <f>[1]JULI!$J$69+[1]JULI!$K$69</f>
        <v>0</v>
      </c>
      <c r="J294" s="23">
        <f>[1]AGUSTUS!$J$69+[1]AGUSTUS!$K$69</f>
        <v>0</v>
      </c>
      <c r="K294" s="23">
        <f>[1]SEPTEMBER!$J$69+[1]SEPTEMBER!$K$69</f>
        <v>0</v>
      </c>
      <c r="L294" s="23">
        <f>[1]OKTOBER!$J$69+[1]OKTOBER!$K$69</f>
        <v>0</v>
      </c>
      <c r="M294" s="23">
        <f>[1]NOVEMBER!$J$69+[1]NOVEMBER!$K$69</f>
        <v>0</v>
      </c>
      <c r="N294" s="23">
        <f>[1]DESEMBER!$J$69+[1]DESEMBER!$K$69</f>
        <v>0</v>
      </c>
      <c r="O294" s="23">
        <f t="shared" si="61"/>
        <v>0</v>
      </c>
      <c r="P294" s="20"/>
      <c r="Q294" s="51"/>
      <c r="R294" s="61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</row>
    <row r="295" spans="1:31" ht="21.95" customHeight="1" x14ac:dyDescent="0.25">
      <c r="A295" s="34" t="s">
        <v>27</v>
      </c>
      <c r="B295" s="4" t="s">
        <v>24</v>
      </c>
      <c r="C295" s="23">
        <f>[1]JANUARI!$J$429+[1]JANUARI!$K$429</f>
        <v>0</v>
      </c>
      <c r="D295" s="23">
        <f>[1]FEBRUARI!$J$429+[1]FEBRUARI!$K$429</f>
        <v>0</v>
      </c>
      <c r="E295" s="23">
        <f>[1]MARET!$J$429+[1]MARET!$K$429</f>
        <v>0</v>
      </c>
      <c r="F295" s="23">
        <f>[1]APRIL!$J$429+[1]APRIL!$K$429</f>
        <v>0</v>
      </c>
      <c r="G295" s="23">
        <f>[1]MEI!$J$429+[1]MEI!$K$429</f>
        <v>0</v>
      </c>
      <c r="H295" s="23">
        <f>[1]JUNI!$J$429+[1]JUNI!$K$429</f>
        <v>0</v>
      </c>
      <c r="I295" s="23">
        <f>[1]JULI!$J$429+[1]JULI!$K$429</f>
        <v>0</v>
      </c>
      <c r="J295" s="23">
        <f>[1]AGUSTUS!$J$429+[1]AGUSTUS!$K$429</f>
        <v>0</v>
      </c>
      <c r="K295" s="23">
        <f>[1]SEPTEMBER!$J$429+[1]SEPTEMBER!$K$429</f>
        <v>0</v>
      </c>
      <c r="L295" s="23">
        <f>[1]OKTOBER!$J$429+[1]OKTOBER!$K$429</f>
        <v>0</v>
      </c>
      <c r="M295" s="23">
        <f>[1]NOVEMBER!$J$429+[1]NOVEMBER!$K$429</f>
        <v>0</v>
      </c>
      <c r="N295" s="23">
        <f>[1]DESEMBER!$J$429+[1]DESEMBER!$K$429</f>
        <v>0</v>
      </c>
      <c r="O295" s="23">
        <f t="shared" si="61"/>
        <v>0</v>
      </c>
      <c r="P295" s="20"/>
      <c r="Q295" s="51"/>
      <c r="R295" s="61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</row>
    <row r="296" spans="1:31" ht="21.95" customHeight="1" x14ac:dyDescent="0.25">
      <c r="A296" s="34" t="s">
        <v>29</v>
      </c>
      <c r="B296" s="4" t="s">
        <v>28</v>
      </c>
      <c r="C296" s="23">
        <f>[1]JANUARI!$J$519+[1]JANUARI!$K$519</f>
        <v>0</v>
      </c>
      <c r="D296" s="23">
        <f>[1]FEBRUARI!$J$519+[1]FEBRUARI!$K$519</f>
        <v>0</v>
      </c>
      <c r="E296" s="23">
        <f>[1]MARET!$J$519+[1]MARET!$K$519</f>
        <v>0</v>
      </c>
      <c r="F296" s="23">
        <f>[1]APRIL!$J$519+[1]APRIL!$K$519</f>
        <v>0</v>
      </c>
      <c r="G296" s="23">
        <f>[1]MEI!$J$519+[1]MEI!$K$519</f>
        <v>0</v>
      </c>
      <c r="H296" s="23">
        <f>[1]JUNI!$J$519+[1]JUNI!$K$519</f>
        <v>0</v>
      </c>
      <c r="I296" s="23">
        <f>[1]JULI!$J$519+[1]JULI!$K$519</f>
        <v>0</v>
      </c>
      <c r="J296" s="23">
        <f>[1]AGUSTUS!$J$519+[1]AGUSTUS!$K$519</f>
        <v>0</v>
      </c>
      <c r="K296" s="23">
        <f>[1]SEPTEMBER!$J$519+[1]SEPTEMBER!$K$519</f>
        <v>0</v>
      </c>
      <c r="L296" s="23">
        <f>[1]OKTOBER!$J$519+[1]OKTOBER!$K$519</f>
        <v>0</v>
      </c>
      <c r="M296" s="23">
        <f>[1]NOVEMBER!$J$519+[1]NOVEMBER!$K$519</f>
        <v>0</v>
      </c>
      <c r="N296" s="23">
        <f>[1]DESEMBER!$J$519+[1]DESEMBER!$K$519</f>
        <v>0</v>
      </c>
      <c r="O296" s="23">
        <f t="shared" si="61"/>
        <v>0</v>
      </c>
      <c r="P296" s="20"/>
      <c r="Q296" s="51"/>
      <c r="R296" s="61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</row>
    <row r="297" spans="1:31" ht="21.95" customHeight="1" x14ac:dyDescent="0.25">
      <c r="A297" s="34" t="s">
        <v>31</v>
      </c>
      <c r="B297" s="4" t="s">
        <v>30</v>
      </c>
      <c r="C297" s="23">
        <f>[1]JANUARI!$J$339+[1]JANUARI!$K$339</f>
        <v>0</v>
      </c>
      <c r="D297" s="23">
        <f>[1]FEBRUARI!$J$339+[1]FEBRUARI!$K$339</f>
        <v>0</v>
      </c>
      <c r="E297" s="23">
        <f>[1]MARET!$J$339+[1]MARET!$K$339</f>
        <v>0</v>
      </c>
      <c r="F297" s="23">
        <f>[1]APRIL!$J$339+[1]APRIL!$K$339</f>
        <v>0</v>
      </c>
      <c r="G297" s="23">
        <f>[1]MEI!$J$339+[1]MEI!$K$339</f>
        <v>0</v>
      </c>
      <c r="H297" s="23">
        <f>[1]JUNI!$J$339+[1]JUNI!$K$339</f>
        <v>0</v>
      </c>
      <c r="I297" s="23">
        <f>[1]JULI!$J$339+[1]JULI!$K$339</f>
        <v>0</v>
      </c>
      <c r="J297" s="23">
        <f>[1]AGUSTUS!$J$339+[1]AGUSTUS!$K$339</f>
        <v>0</v>
      </c>
      <c r="K297" s="23">
        <f>[1]SEPTEMBER!$J$339+[1]SEPTEMBER!$K$339</f>
        <v>0</v>
      </c>
      <c r="L297" s="23">
        <f>[1]OKTOBER!$J$339+[1]OKTOBER!$K$339</f>
        <v>0</v>
      </c>
      <c r="M297" s="23">
        <f>[1]NOVEMBER!$J$339+[1]NOVEMBER!$K$339</f>
        <v>0</v>
      </c>
      <c r="N297" s="23">
        <f>[1]DESEMBER!$J$339+[1]DESEMBER!$K$339</f>
        <v>0</v>
      </c>
      <c r="O297" s="23">
        <f t="shared" si="61"/>
        <v>0</v>
      </c>
      <c r="P297" s="20"/>
      <c r="Q297" s="51"/>
      <c r="R297" s="61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</row>
    <row r="298" spans="1:31" ht="21.95" customHeight="1" x14ac:dyDescent="0.25">
      <c r="A298" s="34" t="s">
        <v>33</v>
      </c>
      <c r="B298" s="4" t="s">
        <v>37</v>
      </c>
      <c r="C298" s="23">
        <f>[1]JANUARI!$J$159+[1]JANUARI!$K$159</f>
        <v>12</v>
      </c>
      <c r="D298" s="23">
        <f>[1]FEBRUARI!$J$159+[1]FEBRUARI!$K$159</f>
        <v>4</v>
      </c>
      <c r="E298" s="23">
        <f>[1]MARET!$J$159+[1]MARET!$K$159</f>
        <v>4</v>
      </c>
      <c r="F298" s="23">
        <f>[1]APRIL!$J$159+[1]APRIL!$K$159</f>
        <v>4</v>
      </c>
      <c r="G298" s="23">
        <f>[1]MEI!$J$159+[1]MEI!$K$159</f>
        <v>8</v>
      </c>
      <c r="H298" s="23">
        <f>[1]JUNI!$J$159+[1]JUNI!$K$159</f>
        <v>4</v>
      </c>
      <c r="I298" s="23">
        <f>[1]JULI!$J$159+[1]JULI!$K$159</f>
        <v>3</v>
      </c>
      <c r="J298" s="23">
        <f>[1]AGUSTUS!$J$159+[1]AGUSTUS!$K$159</f>
        <v>4</v>
      </c>
      <c r="K298" s="23">
        <f>[1]SEPTEMBER!$J$159+[1]SEPTEMBER!$K$159</f>
        <v>6</v>
      </c>
      <c r="L298" s="23">
        <f>[1]OKTOBER!$J$159+[1]OKTOBER!$K$159</f>
        <v>4</v>
      </c>
      <c r="M298" s="23">
        <f>[1]NOVEMBER!$J$159+[1]NOVEMBER!$K$159</f>
        <v>0</v>
      </c>
      <c r="N298" s="23">
        <f>[1]DESEMBER!$J$159+[1]DESEMBER!$K$159</f>
        <v>0</v>
      </c>
      <c r="O298" s="23">
        <f t="shared" si="61"/>
        <v>53</v>
      </c>
      <c r="P298" s="20"/>
      <c r="Q298" s="51"/>
      <c r="R298" s="61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</row>
    <row r="299" spans="1:31" ht="21.95" customHeight="1" x14ac:dyDescent="0.25">
      <c r="A299" s="34" t="s">
        <v>34</v>
      </c>
      <c r="B299" s="4" t="s">
        <v>41</v>
      </c>
      <c r="C299" s="23">
        <f>[1]JANUARI!$J$654+[1]JANUARI!$K$654</f>
        <v>0</v>
      </c>
      <c r="D299" s="23">
        <f>[1]FEBRUARI!$J$654+[1]FEBRUARI!$K$654</f>
        <v>0</v>
      </c>
      <c r="E299" s="23">
        <f>[1]MARET!$J$654+[1]MARET!$K$654</f>
        <v>0</v>
      </c>
      <c r="F299" s="23">
        <f>[1]APRIL!$J$654+[1]APRIL!$K$654</f>
        <v>0</v>
      </c>
      <c r="G299" s="23">
        <f>[1]MEI!$J$654+[1]MEI!$K$654</f>
        <v>0</v>
      </c>
      <c r="H299" s="23">
        <f>[1]JUNI!$J$654+[1]JUNI!$K$654</f>
        <v>0</v>
      </c>
      <c r="I299" s="23">
        <f>[1]JULI!$J$654+[1]JULI!$K$654</f>
        <v>0</v>
      </c>
      <c r="J299" s="23">
        <f>[1]AGUSTUS!$J$654+[1]AGUSTUS!$K$654</f>
        <v>0</v>
      </c>
      <c r="K299" s="23">
        <f>[1]SEPTEMBER!$J$654+[1]SEPTEMBER!$K$654</f>
        <v>0</v>
      </c>
      <c r="L299" s="23">
        <f>[1]OKTOBER!$J$654+[1]OKTOBER!$K$654</f>
        <v>0</v>
      </c>
      <c r="M299" s="23">
        <f>[1]NOVEMBER!$J$654+[1]NOVEMBER!$K$654</f>
        <v>0</v>
      </c>
      <c r="N299" s="23">
        <f>[1]DESEMBER!$J$654+[1]DESEMBER!$K$654</f>
        <v>0</v>
      </c>
      <c r="O299" s="23">
        <f t="shared" si="61"/>
        <v>0</v>
      </c>
      <c r="P299" s="20"/>
      <c r="Q299" s="51"/>
      <c r="R299" s="61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</row>
    <row r="300" spans="1:31" ht="21.95" customHeight="1" x14ac:dyDescent="0.25">
      <c r="A300" s="34" t="s">
        <v>36</v>
      </c>
      <c r="B300" s="4" t="s">
        <v>43</v>
      </c>
      <c r="C300" s="23">
        <f>[1]JANUARI!$J$609+[1]JANUARI!$K$609</f>
        <v>0</v>
      </c>
      <c r="D300" s="23">
        <f>[1]FEBRUARI!$J$609+[1]FEBRUARI!$K$609</f>
        <v>0</v>
      </c>
      <c r="E300" s="23">
        <f>[1]MARET!$J$609+[1]MARET!$K$609</f>
        <v>0</v>
      </c>
      <c r="F300" s="23">
        <f>[1]APRIL!$J$609+[1]APRIL!$K$609</f>
        <v>0</v>
      </c>
      <c r="G300" s="23">
        <f>[1]MEI!$J$609+[1]MEI!$K$609</f>
        <v>0</v>
      </c>
      <c r="H300" s="23">
        <f>[1]JUNI!$J$609+[1]JUNI!$K$609</f>
        <v>0</v>
      </c>
      <c r="I300" s="23">
        <f>[1]JULI!$J$609+[1]JULI!$K$609</f>
        <v>0</v>
      </c>
      <c r="J300" s="23">
        <f>[1]AGUSTUS!$J$609+[1]AGUSTUS!$K$609</f>
        <v>0</v>
      </c>
      <c r="K300" s="23">
        <f>[1]SEPTEMBER!$J$609+[1]SEPTEMBER!$K$609</f>
        <v>0</v>
      </c>
      <c r="L300" s="23">
        <f>[1]OKTOBER!$J$609+[1]OKTOBER!$K$609</f>
        <v>0</v>
      </c>
      <c r="M300" s="23">
        <f>[1]NOVEMBER!$J$609+[1]NOVEMBER!$K$609</f>
        <v>0</v>
      </c>
      <c r="N300" s="23">
        <f>[1]DESEMBER!$J$609+[1]DESEMBER!$K$609</f>
        <v>0</v>
      </c>
      <c r="O300" s="23">
        <f t="shared" si="61"/>
        <v>0</v>
      </c>
      <c r="P300" s="20"/>
      <c r="Q300" s="51"/>
      <c r="R300" s="61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</row>
    <row r="301" spans="1:31" ht="21.95" customHeight="1" x14ac:dyDescent="0.25">
      <c r="A301" s="34" t="s">
        <v>38</v>
      </c>
      <c r="B301" s="4" t="s">
        <v>39</v>
      </c>
      <c r="C301" s="23">
        <f>[1]JANUARI!$J$204+[1]JANUARI!$K$204</f>
        <v>0</v>
      </c>
      <c r="D301" s="23">
        <f>[1]FEBRUARI!$J$204+[1]FEBRUARI!$K$204</f>
        <v>0</v>
      </c>
      <c r="E301" s="23">
        <f>[1]MARET!$J$204+[1]MARET!$K$204</f>
        <v>0</v>
      </c>
      <c r="F301" s="23">
        <f>[1]APRIL!$J$204+[1]APRIL!$K$204</f>
        <v>0</v>
      </c>
      <c r="G301" s="23">
        <f>[1]MEI!$J$204+[1]MEI!$K$204</f>
        <v>0</v>
      </c>
      <c r="H301" s="23">
        <f>[1]JUNI!$J$204+[1]JUNI!$K$204</f>
        <v>0</v>
      </c>
      <c r="I301" s="23">
        <f>[1]JULI!$J$204+[1]JULI!$K$204</f>
        <v>0</v>
      </c>
      <c r="J301" s="23">
        <f>[1]AGUSTUS!$J$204+[1]AGUSTUS!$K$204</f>
        <v>0</v>
      </c>
      <c r="K301" s="23">
        <f>[1]SEPTEMBER!$J$204+[1]SEPTEMBER!$K$204</f>
        <v>0</v>
      </c>
      <c r="L301" s="23">
        <f>[1]OKTOBER!$J$204+[1]OKTOBER!$K$204</f>
        <v>0</v>
      </c>
      <c r="M301" s="23">
        <f>[1]NOVEMBER!$J$204+[1]NOVEMBER!$K$204</f>
        <v>0</v>
      </c>
      <c r="N301" s="23">
        <f>[1]DESEMBER!$J$204+[1]DESEMBER!$K$204</f>
        <v>0</v>
      </c>
      <c r="O301" s="23">
        <f t="shared" si="61"/>
        <v>0</v>
      </c>
      <c r="P301" s="20"/>
      <c r="Q301" s="51"/>
      <c r="R301" s="61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</row>
    <row r="302" spans="1:31" ht="21.95" customHeight="1" x14ac:dyDescent="0.25">
      <c r="A302" s="34" t="s">
        <v>40</v>
      </c>
      <c r="B302" s="4" t="s">
        <v>35</v>
      </c>
      <c r="C302" s="23">
        <f>[1]JANUARI!$J$249+[1]JANUARI!$K$249</f>
        <v>175</v>
      </c>
      <c r="D302" s="23">
        <f>[1]FEBRUARI!$J$249+[1]FEBRUARI!$K$249</f>
        <v>220</v>
      </c>
      <c r="E302" s="23">
        <f>[1]MARET!$J$249+[1]MARET!$K$249</f>
        <v>220</v>
      </c>
      <c r="F302" s="23">
        <f>[1]APRIL!$J$249+[1]APRIL!$K$249</f>
        <v>110</v>
      </c>
      <c r="G302" s="23">
        <f>[1]MEI!$J$249+[1]MEI!$K$249</f>
        <v>84</v>
      </c>
      <c r="H302" s="23">
        <f>[1]JUNI!$J$249+[1]JUNI!$K$249</f>
        <v>83</v>
      </c>
      <c r="I302" s="23">
        <f>[1]JULI!$J$249+[1]JULI!$K$249</f>
        <v>83</v>
      </c>
      <c r="J302" s="23">
        <f>[1]AGUSTUS!$J$249+[1]AGUSTUS!$K$249</f>
        <v>83</v>
      </c>
      <c r="K302" s="23">
        <f>[1]SEPTEMBER!$J$249+[1]SEPTEMBER!$K$249</f>
        <v>83</v>
      </c>
      <c r="L302" s="23">
        <f>[1]OKTOBER!$J$249+[1]OKTOBER!$K$249</f>
        <v>83</v>
      </c>
      <c r="M302" s="23">
        <f>[1]NOVEMBER!$J$249+[1]NOVEMBER!$K$249</f>
        <v>83</v>
      </c>
      <c r="N302" s="23">
        <f>[1]DESEMBER!$J$249+[1]DESEMBER!$K$249</f>
        <v>51</v>
      </c>
      <c r="O302" s="23">
        <f t="shared" si="61"/>
        <v>1358</v>
      </c>
      <c r="P302" s="20"/>
      <c r="Q302" s="51"/>
      <c r="R302" s="61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</row>
    <row r="303" spans="1:31" ht="21.95" customHeight="1" x14ac:dyDescent="0.25">
      <c r="A303" s="34" t="s">
        <v>42</v>
      </c>
      <c r="B303" s="4" t="s">
        <v>32</v>
      </c>
      <c r="C303" s="23">
        <f>[1]JANUARI!$J$564+[1]JANUARI!$K$564</f>
        <v>18</v>
      </c>
      <c r="D303" s="23">
        <f>[1]FEBRUARI!$J$564+[1]FEBRUARI!$K$564</f>
        <v>18</v>
      </c>
      <c r="E303" s="23">
        <f>[1]MARET!$J$564+[1]MARET!$K$564</f>
        <v>35</v>
      </c>
      <c r="F303" s="23">
        <f>[1]APRIL!$J$564+[1]APRIL!$K$564</f>
        <v>16</v>
      </c>
      <c r="G303" s="23">
        <f>[1]MEI!$J$564+[1]MEI!$K$564</f>
        <v>6</v>
      </c>
      <c r="H303" s="23">
        <f>[1]JUNI!$J$564+[1]JUNI!$K$564</f>
        <v>4</v>
      </c>
      <c r="I303" s="23">
        <f>[1]JULI!$J$564+[1]JULI!$K$564</f>
        <v>21</v>
      </c>
      <c r="J303" s="23">
        <f>[1]AGUSTUS!$J$564+[1]AGUSTUS!$K$564</f>
        <v>13.5</v>
      </c>
      <c r="K303" s="23">
        <f>[1]SEPTEMBER!$J$564+[1]SEPTEMBER!$K$564</f>
        <v>4.5</v>
      </c>
      <c r="L303" s="23">
        <f>[1]OKTOBER!$J$564+[1]OKTOBER!$K$564</f>
        <v>4.5</v>
      </c>
      <c r="M303" s="23">
        <f>[1]NOVEMBER!$J$564+[1]NOVEMBER!$K$564</f>
        <v>12</v>
      </c>
      <c r="N303" s="23">
        <f>[1]DESEMBER!$J$564+[1]DESEMBER!$K$564</f>
        <v>10</v>
      </c>
      <c r="O303" s="23">
        <f t="shared" si="61"/>
        <v>162.5</v>
      </c>
      <c r="P303" s="20"/>
      <c r="Q303" s="51"/>
      <c r="R303" s="61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</row>
    <row r="304" spans="1:31" ht="21.95" customHeight="1" x14ac:dyDescent="0.25">
      <c r="A304" s="34" t="s">
        <v>44</v>
      </c>
      <c r="B304" s="4" t="s">
        <v>26</v>
      </c>
      <c r="C304" s="23">
        <f>[1]JANUARI!$J$474+[1]JANUARI!$K$474</f>
        <v>0</v>
      </c>
      <c r="D304" s="23">
        <f>[1]FEBRUARI!$J$474+[1]FEBRUARI!$K$474</f>
        <v>0</v>
      </c>
      <c r="E304" s="23">
        <f>[1]MARET!$J$474+[1]MARET!$K$474</f>
        <v>0</v>
      </c>
      <c r="F304" s="23">
        <f>[1]APRIL!$J$474+[1]APRIL!$K$474</f>
        <v>0</v>
      </c>
      <c r="G304" s="23">
        <f>[1]MEI!$J$474+[1]MEI!$K$474</f>
        <v>0</v>
      </c>
      <c r="H304" s="23">
        <f>[1]JUNI!$J$474+[1]JUNI!$K$474</f>
        <v>0</v>
      </c>
      <c r="I304" s="23">
        <f>[1]JULI!$J$474+[1]JULI!$K$474</f>
        <v>0</v>
      </c>
      <c r="J304" s="23">
        <f>[1]AGUSTUS!$J$474+[1]AGUSTUS!$K$474</f>
        <v>0</v>
      </c>
      <c r="K304" s="23">
        <f>[1]SEPTEMBER!$J$474+[1]SEPTEMBER!$K$474</f>
        <v>0</v>
      </c>
      <c r="L304" s="23">
        <f>[1]OKTOBER!$J$474+[1]OKTOBER!$K$474</f>
        <v>0</v>
      </c>
      <c r="M304" s="23">
        <f>[1]NOVEMBER!$J$474+[1]NOVEMBER!$K$474</f>
        <v>0</v>
      </c>
      <c r="N304" s="23">
        <f>[1]DESEMBER!$J$474+[1]DESEMBER!$K$474</f>
        <v>0</v>
      </c>
      <c r="O304" s="23">
        <f t="shared" si="61"/>
        <v>0</v>
      </c>
      <c r="P304" s="20"/>
      <c r="Q304" s="51"/>
      <c r="R304" s="61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</row>
    <row r="305" spans="1:31" ht="21.95" customHeight="1" x14ac:dyDescent="0.25">
      <c r="A305" s="34" t="s">
        <v>46</v>
      </c>
      <c r="B305" s="4" t="s">
        <v>51</v>
      </c>
      <c r="C305" s="23">
        <f>[1]JANUARI!$J$384+[1]JANUARI!$K$384</f>
        <v>2</v>
      </c>
      <c r="D305" s="23">
        <f>[1]FEBRUARI!$J$384+[1]FEBRUARI!$K$384</f>
        <v>4</v>
      </c>
      <c r="E305" s="23">
        <f>[1]MARET!$J$384+[1]MARET!$K$384</f>
        <v>16</v>
      </c>
      <c r="F305" s="23">
        <f>[1]APRIL!$J$384+[1]APRIL!$K$384</f>
        <v>16</v>
      </c>
      <c r="G305" s="23">
        <f>[1]MEI!$J$384+[1]MEI!$K$384</f>
        <v>6</v>
      </c>
      <c r="H305" s="23">
        <f>[1]JUNI!$J$384+[1]JUNI!$K$384</f>
        <v>4</v>
      </c>
      <c r="I305" s="23">
        <f>[1]JULI!$J$384+[1]JULI!$K$384</f>
        <v>12</v>
      </c>
      <c r="J305" s="23">
        <f>[1]AGUSTUS!$J$384+[1]AGUSTUS!$K$384</f>
        <v>0</v>
      </c>
      <c r="K305" s="23">
        <f>[1]SEPTEMBER!$J$384+[1]SEPTEMBER!$K$384</f>
        <v>0</v>
      </c>
      <c r="L305" s="23">
        <f>[1]OKTOBER!$J$384+[1]OKTOBER!$K$384</f>
        <v>6</v>
      </c>
      <c r="M305" s="23">
        <f>[1]NOVEMBER!$J$384+[1]NOVEMBER!$K$384</f>
        <v>18</v>
      </c>
      <c r="N305" s="23">
        <f>[1]DESEMBER!$J$384+[1]DESEMBER!$K$384</f>
        <v>8</v>
      </c>
      <c r="O305" s="23">
        <f t="shared" si="61"/>
        <v>92</v>
      </c>
      <c r="P305" s="20"/>
      <c r="Q305" s="51"/>
      <c r="R305" s="61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</row>
    <row r="306" spans="1:31" ht="21.95" customHeight="1" x14ac:dyDescent="0.25">
      <c r="A306" s="34" t="s">
        <v>48</v>
      </c>
      <c r="B306" s="4" t="s">
        <v>49</v>
      </c>
      <c r="C306" s="23">
        <f>[1]JANUARI!$J$294+[1]JANUARI!$K$294</f>
        <v>2</v>
      </c>
      <c r="D306" s="23">
        <f>[1]FEBRUARI!$J$294+[1]FEBRUARI!$K$294</f>
        <v>9</v>
      </c>
      <c r="E306" s="23">
        <f>[1]MARET!$J$294+[1]MARET!$K$294</f>
        <v>7.5</v>
      </c>
      <c r="F306" s="23">
        <f>[1]APRIL!$J$294+[1]APRIL!$K$294</f>
        <v>2.5</v>
      </c>
      <c r="G306" s="23">
        <f>[1]MEI!$J$294+[1]MEI!$K$294</f>
        <v>2.5</v>
      </c>
      <c r="H306" s="23">
        <f>[1]JUNI!$J$294+[1]JUNI!$K$294</f>
        <v>4</v>
      </c>
      <c r="I306" s="23">
        <f>[1]JULI!$J$294+[1]JULI!$K$294</f>
        <v>4</v>
      </c>
      <c r="J306" s="23">
        <f>[1]AGUSTUS!$J$294+[1]AGUSTUS!$K$294</f>
        <v>3</v>
      </c>
      <c r="K306" s="23">
        <f>[1]SEPTEMBER!$J$294+[1]SEPTEMBER!$K$294</f>
        <v>7.5</v>
      </c>
      <c r="L306" s="23">
        <f>[1]OKTOBER!$J$294+[1]OKTOBER!$K$294</f>
        <v>11</v>
      </c>
      <c r="M306" s="23">
        <f>[1]NOVEMBER!$J$294+[1]NOVEMBER!$K$294</f>
        <v>40</v>
      </c>
      <c r="N306" s="23">
        <f>[1]DESEMBER!$J$294+[1]DESEMBER!$K$294</f>
        <v>11</v>
      </c>
      <c r="O306" s="23">
        <f t="shared" si="61"/>
        <v>104</v>
      </c>
      <c r="P306" s="20"/>
      <c r="Q306" s="51"/>
      <c r="R306" s="61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</row>
    <row r="307" spans="1:31" ht="21.95" customHeight="1" x14ac:dyDescent="0.25">
      <c r="A307" s="98" t="s">
        <v>50</v>
      </c>
      <c r="B307" s="98"/>
      <c r="C307" s="26">
        <f>SUM(C292:C306)</f>
        <v>209</v>
      </c>
      <c r="D307" s="26">
        <f>SUM(D292:D306)</f>
        <v>255</v>
      </c>
      <c r="E307" s="26">
        <f t="shared" ref="E307" si="62">SUM(E292:E306)</f>
        <v>282.5</v>
      </c>
      <c r="F307" s="26">
        <f>SUM(F292:F306)</f>
        <v>148.5</v>
      </c>
      <c r="G307" s="26">
        <f>SUM(G292:G306)</f>
        <v>106.5</v>
      </c>
      <c r="H307" s="26">
        <f>SUM(H292:H306)</f>
        <v>99</v>
      </c>
      <c r="I307" s="26">
        <f t="shared" ref="I307:N307" si="63">SUM(I292:I306)</f>
        <v>123</v>
      </c>
      <c r="J307" s="26">
        <f t="shared" si="63"/>
        <v>103.5</v>
      </c>
      <c r="K307" s="26">
        <f t="shared" si="63"/>
        <v>101</v>
      </c>
      <c r="L307" s="26">
        <f t="shared" si="63"/>
        <v>108.5</v>
      </c>
      <c r="M307" s="26">
        <f t="shared" si="63"/>
        <v>153</v>
      </c>
      <c r="N307" s="26">
        <f t="shared" si="63"/>
        <v>80</v>
      </c>
      <c r="O307" s="26">
        <f t="shared" si="61"/>
        <v>1769.5</v>
      </c>
      <c r="P307" s="20"/>
      <c r="Q307" s="82"/>
      <c r="R307" s="8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</row>
    <row r="308" spans="1:3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1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</row>
    <row r="309" spans="1:31" x14ac:dyDescent="0.25">
      <c r="A309" s="1"/>
      <c r="B309" s="1"/>
      <c r="C309" s="1"/>
      <c r="D309" s="1"/>
      <c r="E309" s="1" t="s">
        <v>0</v>
      </c>
      <c r="F309" s="1"/>
      <c r="G309" s="1" t="s">
        <v>160</v>
      </c>
      <c r="H309" s="1"/>
      <c r="I309" s="1"/>
      <c r="J309" s="1"/>
      <c r="K309" s="1"/>
      <c r="L309" s="1"/>
      <c r="M309" s="1"/>
      <c r="N309" s="1"/>
      <c r="O309" s="1"/>
      <c r="P309" s="21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</row>
    <row r="310" spans="1:31" x14ac:dyDescent="0.25">
      <c r="A310" s="1"/>
      <c r="B310" s="1"/>
      <c r="C310" s="1"/>
      <c r="D310" s="1"/>
      <c r="E310" s="1" t="s">
        <v>1</v>
      </c>
      <c r="F310" s="1"/>
      <c r="G310" s="1" t="s">
        <v>2</v>
      </c>
      <c r="H310" s="1"/>
      <c r="I310" s="1"/>
      <c r="J310" s="1"/>
      <c r="K310" s="1"/>
      <c r="L310" s="1"/>
      <c r="M310" s="1"/>
      <c r="N310" s="1"/>
      <c r="O310" s="1"/>
      <c r="P310" s="21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</row>
    <row r="311" spans="1:31" x14ac:dyDescent="0.25">
      <c r="A311" s="1"/>
      <c r="B311" s="1"/>
      <c r="C311" s="1"/>
      <c r="D311" s="1"/>
      <c r="E311" s="1" t="s">
        <v>3</v>
      </c>
      <c r="F311" s="1"/>
      <c r="G311" s="1" t="s">
        <v>135</v>
      </c>
      <c r="H311" s="1"/>
      <c r="I311" s="1"/>
      <c r="J311" s="1"/>
      <c r="K311" s="1"/>
      <c r="L311" s="1"/>
      <c r="M311" s="1"/>
      <c r="N311" s="1"/>
      <c r="O311" s="1"/>
      <c r="P311" s="21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</row>
    <row r="312" spans="1:31" ht="18.75" x14ac:dyDescent="0.3">
      <c r="A312" s="1"/>
      <c r="B312" s="1"/>
      <c r="C312" s="1"/>
      <c r="D312" s="1"/>
      <c r="E312" s="1" t="s">
        <v>4</v>
      </c>
      <c r="F312" s="1"/>
      <c r="G312" s="1" t="str">
        <f>G36</f>
        <v>: 2023</v>
      </c>
      <c r="H312" s="1"/>
      <c r="I312" s="1"/>
      <c r="J312" s="1"/>
      <c r="K312" s="1"/>
      <c r="L312" s="1"/>
      <c r="M312" s="1"/>
      <c r="N312" s="2">
        <v>13</v>
      </c>
      <c r="O312" s="1"/>
      <c r="P312" s="21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3"/>
      <c r="AE312" s="60"/>
    </row>
    <row r="313" spans="1:3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1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</row>
    <row r="314" spans="1:31" ht="21.95" customHeight="1" x14ac:dyDescent="0.25">
      <c r="A314" s="94" t="s">
        <v>5</v>
      </c>
      <c r="B314" s="94" t="s">
        <v>6</v>
      </c>
      <c r="C314" s="96" t="s">
        <v>7</v>
      </c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4" t="s">
        <v>8</v>
      </c>
      <c r="P314" s="18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</row>
    <row r="315" spans="1:31" ht="21.95" customHeight="1" x14ac:dyDescent="0.25">
      <c r="A315" s="95"/>
      <c r="B315" s="95"/>
      <c r="C315" s="15" t="s">
        <v>9</v>
      </c>
      <c r="D315" s="15" t="s">
        <v>10</v>
      </c>
      <c r="E315" s="15" t="s">
        <v>11</v>
      </c>
      <c r="F315" s="15" t="s">
        <v>12</v>
      </c>
      <c r="G315" s="15" t="s">
        <v>13</v>
      </c>
      <c r="H315" s="15" t="s">
        <v>14</v>
      </c>
      <c r="I315" s="15" t="s">
        <v>15</v>
      </c>
      <c r="J315" s="15" t="s">
        <v>16</v>
      </c>
      <c r="K315" s="15" t="s">
        <v>17</v>
      </c>
      <c r="L315" s="15" t="s">
        <v>18</v>
      </c>
      <c r="M315" s="15" t="s">
        <v>19</v>
      </c>
      <c r="N315" s="54" t="s">
        <v>20</v>
      </c>
      <c r="O315" s="95"/>
      <c r="P315" s="18"/>
      <c r="Q315" s="83"/>
      <c r="R315" s="83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83"/>
    </row>
    <row r="316" spans="1:31" ht="21.95" customHeight="1" x14ac:dyDescent="0.25">
      <c r="A316" s="12">
        <v>1</v>
      </c>
      <c r="B316" s="12">
        <v>2</v>
      </c>
      <c r="C316" s="12">
        <v>3</v>
      </c>
      <c r="D316" s="12">
        <v>4</v>
      </c>
      <c r="E316" s="12">
        <v>5</v>
      </c>
      <c r="F316" s="12">
        <v>6</v>
      </c>
      <c r="G316" s="12">
        <v>7</v>
      </c>
      <c r="H316" s="12">
        <v>8</v>
      </c>
      <c r="I316" s="12">
        <v>9</v>
      </c>
      <c r="J316" s="12">
        <v>10</v>
      </c>
      <c r="K316" s="12">
        <v>11</v>
      </c>
      <c r="L316" s="12">
        <v>12</v>
      </c>
      <c r="M316" s="12">
        <v>13</v>
      </c>
      <c r="N316" s="12">
        <v>14</v>
      </c>
      <c r="O316" s="12">
        <v>15</v>
      </c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</row>
    <row r="317" spans="1:31" ht="21.95" customHeight="1" x14ac:dyDescent="0.25">
      <c r="A317" s="34" t="s">
        <v>21</v>
      </c>
      <c r="B317" s="4" t="s">
        <v>45</v>
      </c>
      <c r="C317" s="23">
        <f>[1]JANUARI!$J$25+[1]JANUARI!$K$25</f>
        <v>0</v>
      </c>
      <c r="D317" s="23">
        <f>[1]FEBRUARI!$J$25+[1]FEBRUARI!$K$25</f>
        <v>0</v>
      </c>
      <c r="E317" s="23">
        <f>[1]MARET!$J$25+[1]MARET!$K$25</f>
        <v>0</v>
      </c>
      <c r="F317" s="23">
        <f>[1]APRIL!$J$25+[1]APRIL!$K$25</f>
        <v>0</v>
      </c>
      <c r="G317" s="23">
        <f>[1]MEI!$J$25+[1]MEI!$K$25</f>
        <v>0</v>
      </c>
      <c r="H317" s="23">
        <f>[1]JUNI!$J$25+[1]JUNI!$K$25</f>
        <v>0</v>
      </c>
      <c r="I317" s="23">
        <f>[1]JULI!$J$25+[1]JULI!$K$25</f>
        <v>0</v>
      </c>
      <c r="J317" s="23">
        <f>[1]AGUSTUS!$J$25+[1]AGUSTUS!$K$25</f>
        <v>0</v>
      </c>
      <c r="K317" s="23">
        <f>[1]SEPTEMBER!$J$25+[1]SEPTEMBER!$K$25</f>
        <v>0</v>
      </c>
      <c r="L317" s="23">
        <f>[1]OKTOBER!$J$25+[1]OKTOBER!$K$25</f>
        <v>0</v>
      </c>
      <c r="M317" s="23">
        <f>[1]NOVEMBER!$J$25+[1]NOVEMBER!$K$25</f>
        <v>0</v>
      </c>
      <c r="N317" s="23">
        <f>[1]DESEMBER!$J$25+[1]DESEMBER!$K$25</f>
        <v>0</v>
      </c>
      <c r="O317" s="23">
        <f t="shared" ref="O317:O332" si="64">SUM(C317:N317)</f>
        <v>0</v>
      </c>
      <c r="P317" s="20"/>
      <c r="Q317" s="51"/>
      <c r="R317" s="61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</row>
    <row r="318" spans="1:31" ht="21.95" customHeight="1" x14ac:dyDescent="0.25">
      <c r="A318" s="34" t="s">
        <v>23</v>
      </c>
      <c r="B318" s="4" t="s">
        <v>47</v>
      </c>
      <c r="C318" s="23">
        <f>[1]JANUARI!$J$115+[1]JANUARI!$K$115</f>
        <v>0</v>
      </c>
      <c r="D318" s="23">
        <f>[1]FEBRUARI!$J$115+[1]FEBRUARI!$K$115</f>
        <v>0</v>
      </c>
      <c r="E318" s="23">
        <f>[1]MARET!$J$115+[1]MARET!$K$115</f>
        <v>0</v>
      </c>
      <c r="F318" s="23">
        <f>[1]APRIL!$J$115+[1]APRIL!$K$115</f>
        <v>0</v>
      </c>
      <c r="G318" s="23">
        <f>[1]MEI!$J$115+[1]MEI!$K$115</f>
        <v>0</v>
      </c>
      <c r="H318" s="23">
        <f>[1]JUNI!$J$115+[1]JUNI!$K$115</f>
        <v>0</v>
      </c>
      <c r="I318" s="23">
        <f>[1]JULI!$J$115+[1]JULI!$K$115</f>
        <v>0</v>
      </c>
      <c r="J318" s="23">
        <f>[1]AGUSTUS!$J$115+[1]AGUSTUS!$K$115</f>
        <v>0</v>
      </c>
      <c r="K318" s="23">
        <f>[1]SEPTEMBER!$J$115+[1]SEPTEMBER!$K$115</f>
        <v>0</v>
      </c>
      <c r="L318" s="23">
        <f>[1]OKTOBER!$J$115+[1]OKTOBER!$K$115</f>
        <v>0</v>
      </c>
      <c r="M318" s="23">
        <f>[1]NOVEMBER!$J$115+[1]NOVEMBER!$K$115</f>
        <v>0</v>
      </c>
      <c r="N318" s="23">
        <f>[1]DESEMBER!$J$115+[1]DESEMBER!$K$115</f>
        <v>0</v>
      </c>
      <c r="O318" s="23">
        <f t="shared" si="64"/>
        <v>0</v>
      </c>
      <c r="P318" s="20"/>
      <c r="Q318" s="51"/>
      <c r="R318" s="61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</row>
    <row r="319" spans="1:31" ht="21.95" customHeight="1" x14ac:dyDescent="0.25">
      <c r="A319" s="34" t="s">
        <v>25</v>
      </c>
      <c r="B319" s="4" t="s">
        <v>22</v>
      </c>
      <c r="C319" s="23">
        <f>[1]JANUARI!$J$70+[1]JANUARI!$K$70</f>
        <v>0</v>
      </c>
      <c r="D319" s="23">
        <f>[1]FEBRUARI!$J$70+[1]FEBRUARI!$K$70</f>
        <v>0</v>
      </c>
      <c r="E319" s="23">
        <f>[1]MARET!$J$70+[1]MARET!$K$70</f>
        <v>0</v>
      </c>
      <c r="F319" s="23">
        <f>[1]APRIL!$J$70+[1]APRIL!$K$70</f>
        <v>0</v>
      </c>
      <c r="G319" s="23">
        <f>[1]MEI!$J$70+[1]MEI!$K$70</f>
        <v>0</v>
      </c>
      <c r="H319" s="23">
        <f>[1]JUNI!$J$70+[1]JUNI!$K$70</f>
        <v>0</v>
      </c>
      <c r="I319" s="23">
        <f>[1]JULI!$J$70+[1]JULI!$K$70</f>
        <v>0</v>
      </c>
      <c r="J319" s="23">
        <f>[1]AGUSTUS!$J$70+[1]AGUSTUS!$K$70</f>
        <v>0</v>
      </c>
      <c r="K319" s="23">
        <f>[1]SEPTEMBER!$J$70+[1]SEPTEMBER!$K$70</f>
        <v>0</v>
      </c>
      <c r="L319" s="23">
        <f>[1]OKTOBER!$J$70+[1]OKTOBER!$K$70</f>
        <v>0</v>
      </c>
      <c r="M319" s="23">
        <f>[1]NOVEMBER!$J$70+[1]NOVEMBER!$K$70</f>
        <v>0</v>
      </c>
      <c r="N319" s="23">
        <f>[1]DESEMBER!$J$70+[1]DESEMBER!$K$70</f>
        <v>0</v>
      </c>
      <c r="O319" s="23">
        <f t="shared" si="64"/>
        <v>0</v>
      </c>
      <c r="P319" s="20"/>
      <c r="Q319" s="51"/>
      <c r="R319" s="61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</row>
    <row r="320" spans="1:31" ht="21.95" customHeight="1" x14ac:dyDescent="0.25">
      <c r="A320" s="34" t="s">
        <v>27</v>
      </c>
      <c r="B320" s="4" t="s">
        <v>24</v>
      </c>
      <c r="C320" s="23">
        <f>[1]JANUARI!$J$430+[1]JANUARI!$K$430</f>
        <v>0</v>
      </c>
      <c r="D320" s="23">
        <f>[1]FEBRUARI!$J$430+[1]FEBRUARI!$K$430</f>
        <v>0</v>
      </c>
      <c r="E320" s="23">
        <f>[1]MARET!$J$430+[1]MARET!$K$430</f>
        <v>0</v>
      </c>
      <c r="F320" s="23">
        <f>[1]APRIL!$J$430+[1]APRIL!$K$430</f>
        <v>0</v>
      </c>
      <c r="G320" s="23">
        <f>[1]MEI!$J$430+[1]MEI!$K$430</f>
        <v>0</v>
      </c>
      <c r="H320" s="23">
        <f>[1]JUNI!$J$430+[1]JUNI!$K$430</f>
        <v>0</v>
      </c>
      <c r="I320" s="23">
        <f>[1]JULI!$J$430+[1]JULI!$K$430</f>
        <v>0</v>
      </c>
      <c r="J320" s="23">
        <f>[1]AGUSTUS!$J$430+[1]AGUSTUS!$K$430</f>
        <v>0</v>
      </c>
      <c r="K320" s="23">
        <f>[1]SEPTEMBER!$J$430+[1]SEPTEMBER!$K$430</f>
        <v>0</v>
      </c>
      <c r="L320" s="23">
        <f>[1]OKTOBER!$J$430+[1]OKTOBER!$K$430</f>
        <v>0</v>
      </c>
      <c r="M320" s="23">
        <f>[1]NOVEMBER!$J$430+[1]NOVEMBER!$K$430</f>
        <v>0</v>
      </c>
      <c r="N320" s="23">
        <f>[1]DESEMBER!$J$430+[1]DESEMBER!$K$430</f>
        <v>0</v>
      </c>
      <c r="O320" s="23">
        <f t="shared" si="64"/>
        <v>0</v>
      </c>
      <c r="P320" s="20"/>
      <c r="Q320" s="51"/>
      <c r="R320" s="61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</row>
    <row r="321" spans="1:31" ht="21.95" customHeight="1" x14ac:dyDescent="0.25">
      <c r="A321" s="34" t="s">
        <v>29</v>
      </c>
      <c r="B321" s="4" t="s">
        <v>28</v>
      </c>
      <c r="C321" s="23">
        <f>[1]JANUARI!$J$520+[1]JANUARI!$K$520</f>
        <v>0</v>
      </c>
      <c r="D321" s="23">
        <f>[1]FEBRUARI!$J$520+[1]FEBRUARI!$K$520</f>
        <v>0</v>
      </c>
      <c r="E321" s="23">
        <f>[1]MARET!$J$520+[1]MARET!$K$520</f>
        <v>0</v>
      </c>
      <c r="F321" s="23">
        <f>[1]APRIL!$J$520+[1]APRIL!$K$520</f>
        <v>0</v>
      </c>
      <c r="G321" s="23">
        <f>[1]MEI!$J$520+[1]MEI!$K$520</f>
        <v>0</v>
      </c>
      <c r="H321" s="23">
        <f>[1]JUNI!$J$520+[1]JUNI!$K$520</f>
        <v>0</v>
      </c>
      <c r="I321" s="23">
        <f>[1]JULI!$J$520+[1]JULI!$K$520</f>
        <v>0</v>
      </c>
      <c r="J321" s="23">
        <f>[1]AGUSTUS!$J$520+[1]AGUSTUS!$K$520</f>
        <v>0</v>
      </c>
      <c r="K321" s="23">
        <f>[1]SEPTEMBER!$J$520+[1]SEPTEMBER!$K$520</f>
        <v>0</v>
      </c>
      <c r="L321" s="23">
        <f>[1]OKTOBER!$J$520+[1]OKTOBER!$K$520</f>
        <v>0</v>
      </c>
      <c r="M321" s="23">
        <f>[1]NOVEMBER!$J$520+[1]NOVEMBER!$K$520</f>
        <v>0</v>
      </c>
      <c r="N321" s="23">
        <f>[1]DESEMBER!$J$520+[1]DESEMBER!$K$520</f>
        <v>0</v>
      </c>
      <c r="O321" s="23">
        <f t="shared" si="64"/>
        <v>0</v>
      </c>
      <c r="P321" s="20"/>
      <c r="Q321" s="51"/>
      <c r="R321" s="61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</row>
    <row r="322" spans="1:31" ht="21.95" customHeight="1" x14ac:dyDescent="0.25">
      <c r="A322" s="34" t="s">
        <v>31</v>
      </c>
      <c r="B322" s="4" t="s">
        <v>30</v>
      </c>
      <c r="C322" s="23">
        <f>[1]JANUARI!$J$340+[1]JANUARI!$K$340</f>
        <v>0</v>
      </c>
      <c r="D322" s="23">
        <f>[1]FEBRUARI!$J$340+[1]FEBRUARI!$K$340</f>
        <v>0</v>
      </c>
      <c r="E322" s="23">
        <f>[1]MARET!$J$340+[1]MARET!$K$340</f>
        <v>0</v>
      </c>
      <c r="F322" s="23">
        <f>[1]APRIL!$J$340+[1]APRIL!$K$340</f>
        <v>0</v>
      </c>
      <c r="G322" s="23">
        <f>[1]MEI!$J$340+[1]MEI!$K$340</f>
        <v>0</v>
      </c>
      <c r="H322" s="23">
        <f>[1]JUNI!$J$340+[1]JUNI!$K$340</f>
        <v>0</v>
      </c>
      <c r="I322" s="23">
        <f>[1]JULI!$J$340+[1]JULI!$K$340</f>
        <v>0</v>
      </c>
      <c r="J322" s="23">
        <f>[1]AGUSTUS!$J$340+[1]AGUSTUS!$K$340</f>
        <v>0</v>
      </c>
      <c r="K322" s="23">
        <f>[1]SEPTEMBER!$J$340+[1]SEPTEMBER!$K$340</f>
        <v>0</v>
      </c>
      <c r="L322" s="23">
        <f>[1]OKTOBER!$J$340+[1]OKTOBER!$K$340</f>
        <v>0</v>
      </c>
      <c r="M322" s="23">
        <f>[1]NOVEMBER!$J$340+[1]NOVEMBER!$K$340</f>
        <v>0</v>
      </c>
      <c r="N322" s="23">
        <f>[1]DESEMBER!$J$340+[1]DESEMBER!$K$340</f>
        <v>0</v>
      </c>
      <c r="O322" s="23">
        <f t="shared" si="64"/>
        <v>0</v>
      </c>
      <c r="P322" s="20"/>
      <c r="Q322" s="51"/>
      <c r="R322" s="61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</row>
    <row r="323" spans="1:31" ht="21.95" customHeight="1" x14ac:dyDescent="0.25">
      <c r="A323" s="34" t="s">
        <v>33</v>
      </c>
      <c r="B323" s="4" t="s">
        <v>37</v>
      </c>
      <c r="C323" s="23">
        <f>[1]JANUARI!$J$160+[1]JANUARI!$K$160</f>
        <v>0</v>
      </c>
      <c r="D323" s="23">
        <f>[1]FEBRUARI!$J$160+[1]FEBRUARI!$K$160</f>
        <v>0</v>
      </c>
      <c r="E323" s="23">
        <f>[1]MARET!$J$160+[1]MARET!$K$160</f>
        <v>0</v>
      </c>
      <c r="F323" s="23">
        <f>[1]APRIL!$J$160+[1]APRIL!$K$160</f>
        <v>0</v>
      </c>
      <c r="G323" s="23">
        <f>[1]MEI!$J$160+[1]MEI!$K$160</f>
        <v>0</v>
      </c>
      <c r="H323" s="23">
        <f>[1]JUNI!$J$160+[1]JUNI!$K$160</f>
        <v>0</v>
      </c>
      <c r="I323" s="23">
        <f>[1]JULI!$J$160+[1]JULI!$K$160</f>
        <v>0</v>
      </c>
      <c r="J323" s="23">
        <f>[1]AGUSTUS!$J$160+[1]AGUSTUS!$K$160</f>
        <v>0</v>
      </c>
      <c r="K323" s="23">
        <f>[1]SEPTEMBER!$J$160+[1]SEPTEMBER!$K$160</f>
        <v>0</v>
      </c>
      <c r="L323" s="23">
        <f>[1]OKTOBER!$J$160+[1]OKTOBER!$K$160</f>
        <v>0</v>
      </c>
      <c r="M323" s="23">
        <f>[1]NOVEMBER!$J$160+[1]NOVEMBER!$K$160</f>
        <v>0</v>
      </c>
      <c r="N323" s="23">
        <f>[1]DESEMBER!$J$160+[1]DESEMBER!$K$160</f>
        <v>0</v>
      </c>
      <c r="O323" s="23">
        <f t="shared" si="64"/>
        <v>0</v>
      </c>
      <c r="P323" s="20"/>
      <c r="Q323" s="51"/>
      <c r="R323" s="61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</row>
    <row r="324" spans="1:31" ht="21.95" customHeight="1" x14ac:dyDescent="0.25">
      <c r="A324" s="34" t="s">
        <v>34</v>
      </c>
      <c r="B324" s="4" t="s">
        <v>41</v>
      </c>
      <c r="C324" s="23">
        <f>[1]JANUARI!$J$655+[1]JANUARI!$K$655</f>
        <v>0</v>
      </c>
      <c r="D324" s="23">
        <f>[1]FEBRUARI!$J$655+[1]FEBRUARI!$K$655</f>
        <v>0</v>
      </c>
      <c r="E324" s="23">
        <f>[1]MARET!$J$655+[1]MARET!$K$655</f>
        <v>0</v>
      </c>
      <c r="F324" s="23">
        <f>[1]APRIL!$J$655+[1]APRIL!$K$655</f>
        <v>0</v>
      </c>
      <c r="G324" s="23">
        <f>[1]MEI!$J$655+[1]MEI!$K$655</f>
        <v>0</v>
      </c>
      <c r="H324" s="23">
        <f>[1]JUNI!$J$655+[1]JUNI!$K$655</f>
        <v>0</v>
      </c>
      <c r="I324" s="23">
        <f>[1]JULI!$J$655+[1]JULI!$K$655</f>
        <v>0</v>
      </c>
      <c r="J324" s="23">
        <f>[1]AGUSTUS!$J$655+[1]AGUSTUS!$K$655</f>
        <v>0</v>
      </c>
      <c r="K324" s="23">
        <f>[1]SEPTEMBER!$J$655+[1]SEPTEMBER!$K$655</f>
        <v>0</v>
      </c>
      <c r="L324" s="23">
        <f>[1]OKTOBER!$J$655+[1]OKTOBER!$K$655</f>
        <v>0</v>
      </c>
      <c r="M324" s="23">
        <f>[1]NOVEMBER!$J$655+[1]NOVEMBER!$K$655</f>
        <v>0</v>
      </c>
      <c r="N324" s="23">
        <f>[1]DESEMBER!$J$655+[1]DESEMBER!$K$655</f>
        <v>0</v>
      </c>
      <c r="O324" s="23">
        <f t="shared" si="64"/>
        <v>0</v>
      </c>
      <c r="P324" s="20"/>
      <c r="Q324" s="51"/>
      <c r="R324" s="61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</row>
    <row r="325" spans="1:31" ht="21.95" customHeight="1" x14ac:dyDescent="0.25">
      <c r="A325" s="34" t="s">
        <v>36</v>
      </c>
      <c r="B325" s="4" t="s">
        <v>43</v>
      </c>
      <c r="C325" s="23">
        <f>[1]JANUARI!$J$610+[1]JANUARI!$K$610</f>
        <v>0</v>
      </c>
      <c r="D325" s="23">
        <f>[1]FEBRUARI!$J$610+[1]FEBRUARI!$K$610</f>
        <v>0</v>
      </c>
      <c r="E325" s="23">
        <f>[1]MARET!$J$610+[1]MARET!$K$610</f>
        <v>0</v>
      </c>
      <c r="F325" s="23">
        <f>[1]APRIL!$J$610+[1]APRIL!$K$610</f>
        <v>0</v>
      </c>
      <c r="G325" s="23">
        <f>[1]MEI!$J$610+[1]MEI!$K$610</f>
        <v>0</v>
      </c>
      <c r="H325" s="23">
        <f>[1]JUNI!$J$610+[1]JUNI!$K$610</f>
        <v>16</v>
      </c>
      <c r="I325" s="23">
        <f>[1]JULI!$J$610+[1]JULI!$K$610</f>
        <v>0</v>
      </c>
      <c r="J325" s="23">
        <f>[1]AGUSTUS!$J$610+[1]AGUSTUS!$K$610</f>
        <v>0</v>
      </c>
      <c r="K325" s="23">
        <f>[1]SEPTEMBER!$J$610+[1]SEPTEMBER!$K$610</f>
        <v>0</v>
      </c>
      <c r="L325" s="23">
        <f>[1]OKTOBER!$J$610+[1]OKTOBER!$K$610</f>
        <v>0</v>
      </c>
      <c r="M325" s="23">
        <f>[1]NOVEMBER!$J$610+[1]NOVEMBER!$K$610</f>
        <v>0</v>
      </c>
      <c r="N325" s="23">
        <f>[1]DESEMBER!$J$610+[1]DESEMBER!$K$610</f>
        <v>0</v>
      </c>
      <c r="O325" s="23">
        <f t="shared" si="64"/>
        <v>16</v>
      </c>
      <c r="P325" s="20"/>
      <c r="Q325" s="51"/>
      <c r="R325" s="61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</row>
    <row r="326" spans="1:31" ht="21.95" customHeight="1" x14ac:dyDescent="0.25">
      <c r="A326" s="34" t="s">
        <v>38</v>
      </c>
      <c r="B326" s="4" t="s">
        <v>39</v>
      </c>
      <c r="C326" s="23">
        <f>[1]JANUARI!$J$205+[1]JANUARI!$K$205</f>
        <v>0</v>
      </c>
      <c r="D326" s="23">
        <f>[1]FEBRUARI!$J$205+[1]FEBRUARI!$K$205</f>
        <v>0</v>
      </c>
      <c r="E326" s="23">
        <f>[1]MARET!$J$205+[1]MARET!$K$205</f>
        <v>0</v>
      </c>
      <c r="F326" s="23">
        <f>[1]APRIL!$J$205+[1]APRIL!$K$205</f>
        <v>0</v>
      </c>
      <c r="G326" s="23">
        <f>[1]MEI!$J$205+[1]MEI!$K$205</f>
        <v>0</v>
      </c>
      <c r="H326" s="23">
        <f>[1]JUNI!$J$205+[1]JUNI!$K$205</f>
        <v>0</v>
      </c>
      <c r="I326" s="23">
        <f>[1]JULI!$J$205+[1]JULI!$K$205</f>
        <v>0</v>
      </c>
      <c r="J326" s="23">
        <f>[1]AGUSTUS!$J$205+[1]AGUSTUS!$K$205</f>
        <v>0</v>
      </c>
      <c r="K326" s="23">
        <f>[1]SEPTEMBER!$J$205+[1]SEPTEMBER!$K$205</f>
        <v>0</v>
      </c>
      <c r="L326" s="23">
        <f>[1]OKTOBER!$J$205+[1]OKTOBER!$K$205</f>
        <v>0</v>
      </c>
      <c r="M326" s="23">
        <f>[1]NOVEMBER!$J$205+[1]NOVEMBER!$K$205</f>
        <v>0</v>
      </c>
      <c r="N326" s="23">
        <f>[1]DESEMBER!$J$205+[1]DESEMBER!$K$205</f>
        <v>0</v>
      </c>
      <c r="O326" s="23">
        <f t="shared" si="64"/>
        <v>0</v>
      </c>
      <c r="P326" s="20"/>
      <c r="Q326" s="51"/>
      <c r="R326" s="61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</row>
    <row r="327" spans="1:31" ht="21.95" customHeight="1" x14ac:dyDescent="0.25">
      <c r="A327" s="34" t="s">
        <v>40</v>
      </c>
      <c r="B327" s="4" t="s">
        <v>35</v>
      </c>
      <c r="C327" s="23">
        <f>[1]JANUARI!$J$250+[1]JANUARI!$K$250</f>
        <v>120</v>
      </c>
      <c r="D327" s="23">
        <f>[1]FEBRUARI!$J$250+[1]FEBRUARI!$K$250</f>
        <v>80</v>
      </c>
      <c r="E327" s="23">
        <f>[1]MARET!$J$250+[1]MARET!$K$250</f>
        <v>80</v>
      </c>
      <c r="F327" s="23">
        <f>[1]APRIL!$J$250+[1]APRIL!$K$250</f>
        <v>60</v>
      </c>
      <c r="G327" s="23">
        <f>[1]MEI!$J$250+[1]MEI!$K$250</f>
        <v>13</v>
      </c>
      <c r="H327" s="23">
        <f>[1]JUNI!$J$250+[1]JUNI!$K$250</f>
        <v>20</v>
      </c>
      <c r="I327" s="23">
        <f>[1]JULI!$J$250+[1]JULI!$K$250</f>
        <v>40</v>
      </c>
      <c r="J327" s="23">
        <f>[1]AGUSTUS!$J$250+[1]AGUSTUS!$K$250</f>
        <v>0</v>
      </c>
      <c r="K327" s="23">
        <f>[1]SEPTEMBER!$J$250+[1]SEPTEMBER!$K$250</f>
        <v>13</v>
      </c>
      <c r="L327" s="23">
        <f>[1]OKTOBER!$J$250+[1]OKTOBER!$K$250</f>
        <v>0</v>
      </c>
      <c r="M327" s="23">
        <f>[1]NOVEMBER!$J$250+[1]NOVEMBER!$K$250</f>
        <v>13</v>
      </c>
      <c r="N327" s="23">
        <f>[1]DESEMBER!$J$250+[1]DESEMBER!$K$250</f>
        <v>0</v>
      </c>
      <c r="O327" s="23">
        <f t="shared" si="64"/>
        <v>439</v>
      </c>
      <c r="P327" s="20"/>
      <c r="Q327" s="51"/>
      <c r="R327" s="61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</row>
    <row r="328" spans="1:31" ht="21.95" customHeight="1" x14ac:dyDescent="0.25">
      <c r="A328" s="34" t="s">
        <v>42</v>
      </c>
      <c r="B328" s="4" t="s">
        <v>32</v>
      </c>
      <c r="C328" s="23">
        <f>[1]JANUARI!$J$565+[1]JANUARI!$K$565</f>
        <v>12</v>
      </c>
      <c r="D328" s="23">
        <f>[1]FEBRUARI!$J$565+[1]FEBRUARI!$K$565</f>
        <v>18</v>
      </c>
      <c r="E328" s="23">
        <f>[1]MARET!$J$565+[1]MARET!$K$565</f>
        <v>34</v>
      </c>
      <c r="F328" s="23">
        <f>[1]APRIL!$J$565+[1]APRIL!$K$565</f>
        <v>38</v>
      </c>
      <c r="G328" s="23">
        <f>[1]MEI!$J$565+[1]MEI!$K$565</f>
        <v>12</v>
      </c>
      <c r="H328" s="23">
        <f>[1]JUNI!$J$565+[1]JUNI!$K$565</f>
        <v>10</v>
      </c>
      <c r="I328" s="23">
        <f>[1]JULI!$J$565+[1]JULI!$K$565</f>
        <v>10</v>
      </c>
      <c r="J328" s="23">
        <f>[1]AGUSTUS!$J$565+[1]AGUSTUS!$K$565</f>
        <v>0</v>
      </c>
      <c r="K328" s="23">
        <f>[1]SEPTEMBER!$J$565+[1]SEPTEMBER!$K$565</f>
        <v>0</v>
      </c>
      <c r="L328" s="23">
        <f>[1]OKTOBER!$J$565+[1]OKTOBER!$K$565</f>
        <v>12</v>
      </c>
      <c r="M328" s="23">
        <f>[1]NOVEMBER!$J$565+[1]NOVEMBER!$K$565</f>
        <v>45</v>
      </c>
      <c r="N328" s="23">
        <f>[1]DESEMBER!$J$565+[1]DESEMBER!$K$565</f>
        <v>39</v>
      </c>
      <c r="O328" s="23">
        <f t="shared" si="64"/>
        <v>230</v>
      </c>
      <c r="P328" s="20"/>
      <c r="Q328" s="51"/>
      <c r="R328" s="61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</row>
    <row r="329" spans="1:31" ht="21.95" customHeight="1" x14ac:dyDescent="0.25">
      <c r="A329" s="34" t="s">
        <v>44</v>
      </c>
      <c r="B329" s="4" t="s">
        <v>26</v>
      </c>
      <c r="C329" s="23">
        <f>[1]JANUARI!$J$475+[1]JANUARI!$K$475</f>
        <v>0</v>
      </c>
      <c r="D329" s="23">
        <f>[1]FEBRUARI!$J$475+[1]FEBRUARI!$K$475</f>
        <v>0</v>
      </c>
      <c r="E329" s="23">
        <f>[1]MARET!$J$475+[1]MARET!$K$475</f>
        <v>0</v>
      </c>
      <c r="F329" s="23">
        <f>[1]APRIL!$J$475+[1]APRIL!$K$475</f>
        <v>0</v>
      </c>
      <c r="G329" s="23">
        <f>[1]MEI!$J$475+[1]MEI!$K$475</f>
        <v>0</v>
      </c>
      <c r="H329" s="23">
        <f>[1]JUNI!$J$475+[1]JUNI!$K$475</f>
        <v>0</v>
      </c>
      <c r="I329" s="23">
        <f>[1]JULI!$J$475+[1]JULI!$K$475</f>
        <v>0</v>
      </c>
      <c r="J329" s="23">
        <f>[1]AGUSTUS!$J$475+[1]AGUSTUS!$K$475</f>
        <v>0</v>
      </c>
      <c r="K329" s="23">
        <f>[1]SEPTEMBER!$J$475+[1]SEPTEMBER!$K$475</f>
        <v>0</v>
      </c>
      <c r="L329" s="23">
        <f>[1]OKTOBER!$J$475+[1]OKTOBER!$K$475</f>
        <v>0</v>
      </c>
      <c r="M329" s="23">
        <f>[1]NOVEMBER!$J$475+[1]NOVEMBER!$K$475</f>
        <v>0</v>
      </c>
      <c r="N329" s="23">
        <f>[1]DESEMBER!$J$475+[1]DESEMBER!$K$475</f>
        <v>0</v>
      </c>
      <c r="O329" s="23">
        <f t="shared" si="64"/>
        <v>0</v>
      </c>
      <c r="P329" s="20"/>
      <c r="Q329" s="51"/>
      <c r="R329" s="61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</row>
    <row r="330" spans="1:31" ht="21.95" customHeight="1" x14ac:dyDescent="0.25">
      <c r="A330" s="34" t="s">
        <v>46</v>
      </c>
      <c r="B330" s="4" t="s">
        <v>51</v>
      </c>
      <c r="C330" s="23">
        <f>[1]JANUARI!$J$385+[1]JANUARI!$K$385</f>
        <v>2</v>
      </c>
      <c r="D330" s="23">
        <f>[1]FEBRUARI!$J$385+[1]FEBRUARI!$K$385</f>
        <v>4</v>
      </c>
      <c r="E330" s="23">
        <f>[1]MARET!$J$385+[1]MARET!$K$385</f>
        <v>24</v>
      </c>
      <c r="F330" s="23">
        <f>[1]APRIL!$J$385+[1]APRIL!$K$385</f>
        <v>20</v>
      </c>
      <c r="G330" s="23">
        <f>[1]MEI!$J$385+[1]MEI!$K$385</f>
        <v>6</v>
      </c>
      <c r="H330" s="23">
        <f>[1]JUNI!$J$385+[1]JUNI!$K$385</f>
        <v>3</v>
      </c>
      <c r="I330" s="23">
        <f>[1]JULI!$J$385+[1]JULI!$K$385</f>
        <v>16</v>
      </c>
      <c r="J330" s="23">
        <f>[1]AGUSTUS!$J$385+[1]AGUSTUS!$K$385</f>
        <v>16</v>
      </c>
      <c r="K330" s="23">
        <f>[1]SEPTEMBER!$J$385+[1]SEPTEMBER!$K$385</f>
        <v>4</v>
      </c>
      <c r="L330" s="23">
        <f>[1]OKTOBER!$J$385+[1]OKTOBER!$K$385</f>
        <v>5</v>
      </c>
      <c r="M330" s="23">
        <f>[1]NOVEMBER!$J$385+[1]NOVEMBER!$K$385</f>
        <v>30</v>
      </c>
      <c r="N330" s="23">
        <f>[1]DESEMBER!$J$385+[1]DESEMBER!$K$385</f>
        <v>0</v>
      </c>
      <c r="O330" s="23">
        <f t="shared" si="64"/>
        <v>130</v>
      </c>
      <c r="P330" s="20"/>
      <c r="Q330" s="51"/>
      <c r="R330" s="61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</row>
    <row r="331" spans="1:31" ht="21.95" customHeight="1" x14ac:dyDescent="0.25">
      <c r="A331" s="34" t="s">
        <v>48</v>
      </c>
      <c r="B331" s="4" t="s">
        <v>49</v>
      </c>
      <c r="C331" s="23">
        <f>[1]JANUARI!$J$295+[1]JANUARI!$K$295</f>
        <v>0</v>
      </c>
      <c r="D331" s="23">
        <f>[1]FEBRUARI!$J$295+[1]FEBRUARI!$K$295</f>
        <v>0</v>
      </c>
      <c r="E331" s="23">
        <f>[1]MARET!$J$295+[1]MARET!$K$295</f>
        <v>0</v>
      </c>
      <c r="F331" s="23">
        <f>[1]APRIL!$J$295+[1]APRIL!$K$295</f>
        <v>0</v>
      </c>
      <c r="G331" s="23">
        <f>[1]MEI!$J$295+[1]MEI!$K$295</f>
        <v>0</v>
      </c>
      <c r="H331" s="23">
        <f>[1]JUNI!$J$295+[1]JUNI!$K$295</f>
        <v>0</v>
      </c>
      <c r="I331" s="23">
        <f>[1]JULI!$J$295+[1]JULI!$K$295</f>
        <v>0</v>
      </c>
      <c r="J331" s="23">
        <f>[1]AGUSTUS!$J$295+[1]AGUSTUS!$K$295</f>
        <v>0</v>
      </c>
      <c r="K331" s="23">
        <f>[1]SEPTEMBER!$J$295+[1]SEPTEMBER!$K$295</f>
        <v>0</v>
      </c>
      <c r="L331" s="23">
        <f>[1]OKTOBER!$J$295+[1]OKTOBER!$K$295</f>
        <v>0</v>
      </c>
      <c r="M331" s="23">
        <f>[1]NOVEMBER!$J$295+[1]NOVEMBER!$K$295</f>
        <v>0</v>
      </c>
      <c r="N331" s="23">
        <f>[1]DESEMBER!$J$295+[1]DESEMBER!$K$295</f>
        <v>0</v>
      </c>
      <c r="O331" s="23">
        <f t="shared" si="64"/>
        <v>0</v>
      </c>
      <c r="P331" s="20"/>
      <c r="Q331" s="51"/>
      <c r="R331" s="61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</row>
    <row r="332" spans="1:31" ht="21.95" customHeight="1" x14ac:dyDescent="0.25">
      <c r="A332" s="98" t="s">
        <v>50</v>
      </c>
      <c r="B332" s="98"/>
      <c r="C332" s="26">
        <f>SUM(C317:C331)</f>
        <v>134</v>
      </c>
      <c r="D332" s="26">
        <f>SUM(D317:D331)</f>
        <v>102</v>
      </c>
      <c r="E332" s="26">
        <f t="shared" ref="E332" si="65">SUM(E317:E331)</f>
        <v>138</v>
      </c>
      <c r="F332" s="26">
        <f>SUM(F317:F331)</f>
        <v>118</v>
      </c>
      <c r="G332" s="26">
        <f>SUM(G317:G331)</f>
        <v>31</v>
      </c>
      <c r="H332" s="26">
        <f>SUM(H317:H331)</f>
        <v>49</v>
      </c>
      <c r="I332" s="26">
        <f t="shared" ref="I332:N332" si="66">SUM(I317:I331)</f>
        <v>66</v>
      </c>
      <c r="J332" s="26">
        <f t="shared" si="66"/>
        <v>16</v>
      </c>
      <c r="K332" s="26">
        <f t="shared" si="66"/>
        <v>17</v>
      </c>
      <c r="L332" s="26">
        <f t="shared" si="66"/>
        <v>17</v>
      </c>
      <c r="M332" s="26">
        <f t="shared" si="66"/>
        <v>88</v>
      </c>
      <c r="N332" s="26">
        <f t="shared" si="66"/>
        <v>39</v>
      </c>
      <c r="O332" s="26">
        <f t="shared" si="64"/>
        <v>815</v>
      </c>
      <c r="P332" s="20"/>
      <c r="Q332" s="82"/>
      <c r="R332" s="8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</row>
    <row r="333" spans="1:3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1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</row>
    <row r="334" spans="1:31" x14ac:dyDescent="0.25">
      <c r="A334" s="1"/>
      <c r="B334" s="1"/>
      <c r="C334" s="1"/>
      <c r="D334" s="1"/>
      <c r="E334" s="1" t="s">
        <v>0</v>
      </c>
      <c r="F334" s="1"/>
      <c r="G334" s="1" t="s">
        <v>161</v>
      </c>
      <c r="H334" s="1"/>
      <c r="I334" s="1"/>
      <c r="J334" s="1"/>
      <c r="K334" s="1"/>
      <c r="L334" s="1"/>
      <c r="M334" s="1"/>
      <c r="N334" s="1"/>
      <c r="O334" s="1"/>
      <c r="P334" s="21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</row>
    <row r="335" spans="1:31" x14ac:dyDescent="0.25">
      <c r="A335" s="1"/>
      <c r="B335" s="1"/>
      <c r="C335" s="1"/>
      <c r="D335" s="1"/>
      <c r="E335" s="1" t="s">
        <v>1</v>
      </c>
      <c r="F335" s="1"/>
      <c r="G335" s="1" t="s">
        <v>2</v>
      </c>
      <c r="H335" s="1"/>
      <c r="I335" s="1"/>
      <c r="J335" s="1"/>
      <c r="K335" s="1"/>
      <c r="L335" s="1"/>
      <c r="M335" s="1"/>
      <c r="N335" s="1"/>
      <c r="O335" s="1"/>
      <c r="P335" s="21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</row>
    <row r="336" spans="1:31" x14ac:dyDescent="0.25">
      <c r="A336" s="1"/>
      <c r="B336" s="1"/>
      <c r="C336" s="1"/>
      <c r="D336" s="1"/>
      <c r="E336" s="1" t="s">
        <v>3</v>
      </c>
      <c r="F336" s="1"/>
      <c r="G336" s="1" t="s">
        <v>67</v>
      </c>
      <c r="H336" s="1"/>
      <c r="I336" s="1"/>
      <c r="J336" s="1"/>
      <c r="K336" s="1"/>
      <c r="L336" s="1"/>
      <c r="M336" s="1"/>
      <c r="N336" s="1"/>
      <c r="O336" s="1"/>
      <c r="P336" s="21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</row>
    <row r="337" spans="1:31" ht="18.75" x14ac:dyDescent="0.3">
      <c r="A337" s="1"/>
      <c r="B337" s="1"/>
      <c r="C337" s="1"/>
      <c r="D337" s="1"/>
      <c r="E337" s="1" t="s">
        <v>4</v>
      </c>
      <c r="F337" s="1"/>
      <c r="G337" s="1" t="str">
        <f>G36</f>
        <v>: 2023</v>
      </c>
      <c r="H337" s="1"/>
      <c r="I337" s="1"/>
      <c r="J337" s="1"/>
      <c r="K337" s="1"/>
      <c r="L337" s="1"/>
      <c r="M337" s="1"/>
      <c r="N337" s="2">
        <v>14</v>
      </c>
      <c r="O337" s="1"/>
      <c r="P337" s="21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3"/>
      <c r="AE337" s="60"/>
    </row>
    <row r="338" spans="1:3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1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</row>
    <row r="339" spans="1:31" ht="21.95" customHeight="1" x14ac:dyDescent="0.25">
      <c r="A339" s="94" t="s">
        <v>5</v>
      </c>
      <c r="B339" s="94" t="s">
        <v>6</v>
      </c>
      <c r="C339" s="96" t="s">
        <v>7</v>
      </c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4" t="s">
        <v>8</v>
      </c>
      <c r="P339" s="18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</row>
    <row r="340" spans="1:31" ht="21.95" customHeight="1" x14ac:dyDescent="0.25">
      <c r="A340" s="95"/>
      <c r="B340" s="95"/>
      <c r="C340" s="15" t="s">
        <v>9</v>
      </c>
      <c r="D340" s="15" t="s">
        <v>10</v>
      </c>
      <c r="E340" s="15" t="s">
        <v>11</v>
      </c>
      <c r="F340" s="15" t="s">
        <v>12</v>
      </c>
      <c r="G340" s="15" t="s">
        <v>13</v>
      </c>
      <c r="H340" s="15" t="s">
        <v>14</v>
      </c>
      <c r="I340" s="15" t="s">
        <v>15</v>
      </c>
      <c r="J340" s="15" t="s">
        <v>16</v>
      </c>
      <c r="K340" s="15" t="s">
        <v>17</v>
      </c>
      <c r="L340" s="15" t="s">
        <v>18</v>
      </c>
      <c r="M340" s="15" t="s">
        <v>19</v>
      </c>
      <c r="N340" s="54" t="s">
        <v>20</v>
      </c>
      <c r="O340" s="95"/>
      <c r="P340" s="18"/>
      <c r="Q340" s="83"/>
      <c r="R340" s="83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83"/>
    </row>
    <row r="341" spans="1:31" ht="21.95" customHeight="1" x14ac:dyDescent="0.25">
      <c r="A341" s="12">
        <v>1</v>
      </c>
      <c r="B341" s="12">
        <v>2</v>
      </c>
      <c r="C341" s="12">
        <v>3</v>
      </c>
      <c r="D341" s="12">
        <v>4</v>
      </c>
      <c r="E341" s="12">
        <v>5</v>
      </c>
      <c r="F341" s="12">
        <v>6</v>
      </c>
      <c r="G341" s="12">
        <v>7</v>
      </c>
      <c r="H341" s="12">
        <v>8</v>
      </c>
      <c r="I341" s="12">
        <v>9</v>
      </c>
      <c r="J341" s="12">
        <v>10</v>
      </c>
      <c r="K341" s="12">
        <v>11</v>
      </c>
      <c r="L341" s="12">
        <v>12</v>
      </c>
      <c r="M341" s="12">
        <v>13</v>
      </c>
      <c r="N341" s="12">
        <v>14</v>
      </c>
      <c r="O341" s="12">
        <v>15</v>
      </c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</row>
    <row r="342" spans="1:31" ht="21.95" customHeight="1" x14ac:dyDescent="0.25">
      <c r="A342" s="34" t="s">
        <v>21</v>
      </c>
      <c r="B342" s="4" t="s">
        <v>45</v>
      </c>
      <c r="C342" s="23">
        <f>[1]JANUARI!$J$26+[1]JANUARI!$K$26</f>
        <v>24</v>
      </c>
      <c r="D342" s="23">
        <f>[1]FEBRUARI!$J$26+[1]FEBRUARI!$K$26</f>
        <v>24</v>
      </c>
      <c r="E342" s="23">
        <f>[1]MARET!$J$26+[1]MARET!$K$26</f>
        <v>34</v>
      </c>
      <c r="F342" s="23">
        <f>[1]APRIL!$J$26+[1]APRIL!$K$26</f>
        <v>12</v>
      </c>
      <c r="G342" s="23">
        <f>[1]MEI!$J$26+[1]MEI!$K$26</f>
        <v>12</v>
      </c>
      <c r="H342" s="23">
        <f>[1]JUNI!$J$26+[1]JUNI!$K$26</f>
        <v>11</v>
      </c>
      <c r="I342" s="23">
        <f>[1]JULI!$J$26+[1]JULI!$K$26</f>
        <v>0</v>
      </c>
      <c r="J342" s="23">
        <f>[1]AGUSTUS!$J$26+[1]AGUSTUS!$K$26</f>
        <v>0</v>
      </c>
      <c r="K342" s="23">
        <f>[1]SEPTEMBER!$J$26+[1]SEPTEMBER!$K$26</f>
        <v>0</v>
      </c>
      <c r="L342" s="23">
        <f>[1]OKTOBER!$J$26+[1]OKTOBER!$K$26</f>
        <v>24</v>
      </c>
      <c r="M342" s="23">
        <f>[1]NOVEMBER!$J$26+[1]NOVEMBER!$K$26</f>
        <v>24</v>
      </c>
      <c r="N342" s="23">
        <f>[1]DESEMBER!$J$26+[1]DESEMBER!$K$26</f>
        <v>24</v>
      </c>
      <c r="O342" s="23">
        <f t="shared" ref="O342:O357" si="67">SUM(C342:N342)</f>
        <v>189</v>
      </c>
      <c r="P342" s="20"/>
      <c r="Q342" s="51"/>
      <c r="R342" s="61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</row>
    <row r="343" spans="1:31" ht="21.95" customHeight="1" x14ac:dyDescent="0.25">
      <c r="A343" s="34" t="s">
        <v>23</v>
      </c>
      <c r="B343" s="4" t="s">
        <v>47</v>
      </c>
      <c r="C343" s="23">
        <f>[1]JANUARI!$J$116+[1]JANUARI!$K$116</f>
        <v>30</v>
      </c>
      <c r="D343" s="23">
        <f>[1]FEBRUARI!$J$116+[1]FEBRUARI!$K$116</f>
        <v>10</v>
      </c>
      <c r="E343" s="23">
        <f>[1]MARET!$J$116+[1]MARET!$K$116</f>
        <v>0</v>
      </c>
      <c r="F343" s="23">
        <f>[1]APRIL!$J$116+[1]APRIL!$K$116</f>
        <v>0</v>
      </c>
      <c r="G343" s="23">
        <f>[1]MEI!$J$116+[1]MEI!$K$116</f>
        <v>19</v>
      </c>
      <c r="H343" s="23">
        <f>[1]JUNI!$J$116+[1]JUNI!$K$116</f>
        <v>13.5</v>
      </c>
      <c r="I343" s="23">
        <f>[1]JULI!$J$116+[1]JULI!$K$116</f>
        <v>13.5</v>
      </c>
      <c r="J343" s="23">
        <f>[1]AGUSTUS!$J$116+[1]AGUSTUS!$K$116</f>
        <v>22.5</v>
      </c>
      <c r="K343" s="23">
        <f>[1]SEPTEMBER!$J$116+[1]SEPTEMBER!$K$116</f>
        <v>31.5</v>
      </c>
      <c r="L343" s="23">
        <f>[1]OKTOBER!$J$116+[1]OKTOBER!$K$116</f>
        <v>35</v>
      </c>
      <c r="M343" s="23">
        <f>[1]NOVEMBER!$J$116+[1]NOVEMBER!$K$116</f>
        <v>15</v>
      </c>
      <c r="N343" s="23">
        <f>[1]DESEMBER!$J$116+[1]DESEMBER!$K$116</f>
        <v>25</v>
      </c>
      <c r="O343" s="23">
        <f t="shared" si="67"/>
        <v>215</v>
      </c>
      <c r="P343" s="20"/>
      <c r="Q343" s="51"/>
      <c r="R343" s="61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</row>
    <row r="344" spans="1:31" ht="21.95" customHeight="1" x14ac:dyDescent="0.25">
      <c r="A344" s="34" t="s">
        <v>25</v>
      </c>
      <c r="B344" s="4" t="s">
        <v>22</v>
      </c>
      <c r="C344" s="23">
        <f>[1]JANUARI!$J$71+[1]JANUARI!$K$71</f>
        <v>120</v>
      </c>
      <c r="D344" s="23">
        <f>[1]FEBRUARI!$J$71+[1]FEBRUARI!$K$71</f>
        <v>120</v>
      </c>
      <c r="E344" s="23">
        <f>[1]MARET!$J$71+[1]MARET!$K$71</f>
        <v>120</v>
      </c>
      <c r="F344" s="23">
        <f>[1]APRIL!$J$71+[1]APRIL!$K$71</f>
        <v>105</v>
      </c>
      <c r="G344" s="23">
        <f>[1]MEI!$J$71+[1]MEI!$K$71</f>
        <v>112</v>
      </c>
      <c r="H344" s="23">
        <f>[1]JUNI!$J$71+[1]JUNI!$K$71</f>
        <v>112</v>
      </c>
      <c r="I344" s="23">
        <f>[1]JULI!$J$71+[1]JULI!$K$71</f>
        <v>122</v>
      </c>
      <c r="J344" s="23">
        <f>[1]AGUSTUS!$J$71+[1]AGUSTUS!$K$71</f>
        <v>113</v>
      </c>
      <c r="K344" s="23">
        <f>[1]SEPTEMBER!$J$71+[1]SEPTEMBER!$K$71</f>
        <v>126</v>
      </c>
      <c r="L344" s="23">
        <f>[1]OKTOBER!$J$71+[1]OKTOBER!$K$71</f>
        <v>100</v>
      </c>
      <c r="M344" s="23">
        <f>[1]NOVEMBER!$J$71+[1]NOVEMBER!$K$71</f>
        <v>90</v>
      </c>
      <c r="N344" s="23">
        <f>[1]DESEMBER!$J$71+[1]DESEMBER!$K$71</f>
        <v>100</v>
      </c>
      <c r="O344" s="23">
        <f t="shared" si="67"/>
        <v>1340</v>
      </c>
      <c r="P344" s="20"/>
      <c r="Q344" s="51"/>
      <c r="R344" s="61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</row>
    <row r="345" spans="1:31" ht="21.95" customHeight="1" x14ac:dyDescent="0.25">
      <c r="A345" s="34" t="s">
        <v>27</v>
      </c>
      <c r="B345" s="4" t="s">
        <v>24</v>
      </c>
      <c r="C345" s="23">
        <f>[1]JANUARI!$J$431+[1]JANUARI!$K$431</f>
        <v>50</v>
      </c>
      <c r="D345" s="23">
        <f>[1]FEBRUARI!$J$431+[1]FEBRUARI!$K$431</f>
        <v>0</v>
      </c>
      <c r="E345" s="23">
        <f>[1]MARET!$J$431+[1]MARET!$K$431</f>
        <v>0</v>
      </c>
      <c r="F345" s="23">
        <f>[1]APRIL!$J$431+[1]APRIL!$K$431</f>
        <v>40</v>
      </c>
      <c r="G345" s="23">
        <f>[1]MEI!$J$431+[1]MEI!$K$431</f>
        <v>0</v>
      </c>
      <c r="H345" s="23">
        <f>[1]JUNI!$J$431+[1]JUNI!$K$431</f>
        <v>80</v>
      </c>
      <c r="I345" s="23">
        <f>[1]JULI!$J$431+[1]JULI!$K$431</f>
        <v>0</v>
      </c>
      <c r="J345" s="23">
        <f>[1]AGUSTUS!$J$431+[1]AGUSTUS!$K$431</f>
        <v>0</v>
      </c>
      <c r="K345" s="23">
        <f>[1]SEPTEMBER!$J$431+[1]SEPTEMBER!$K$431</f>
        <v>0</v>
      </c>
      <c r="L345" s="23">
        <f>[1]OKTOBER!$J$431+[1]OKTOBER!$K$431</f>
        <v>12</v>
      </c>
      <c r="M345" s="23">
        <f>[1]NOVEMBER!$J$431+[1]NOVEMBER!$K$431</f>
        <v>50</v>
      </c>
      <c r="N345" s="23">
        <f>[1]DESEMBER!$J$431+[1]DESEMBER!$K$431</f>
        <v>120</v>
      </c>
      <c r="O345" s="23">
        <f t="shared" si="67"/>
        <v>352</v>
      </c>
      <c r="P345" s="20"/>
      <c r="Q345" s="51"/>
      <c r="R345" s="61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</row>
    <row r="346" spans="1:31" ht="21.95" customHeight="1" x14ac:dyDescent="0.25">
      <c r="A346" s="34" t="s">
        <v>29</v>
      </c>
      <c r="B346" s="4" t="s">
        <v>28</v>
      </c>
      <c r="C346" s="23">
        <f>[1]JANUARI!$J$521+[1]JANUARI!$K$521</f>
        <v>25</v>
      </c>
      <c r="D346" s="23">
        <f>[1]FEBRUARI!$J$521+[1]FEBRUARI!$K$521</f>
        <v>25</v>
      </c>
      <c r="E346" s="23">
        <f>[1]MARET!$J$521+[1]MARET!$K$521</f>
        <v>30</v>
      </c>
      <c r="F346" s="23">
        <f>[1]APRIL!$J$521+[1]APRIL!$K$521</f>
        <v>0</v>
      </c>
      <c r="G346" s="23">
        <f>[1]MEI!$J$521+[1]MEI!$K$521</f>
        <v>5</v>
      </c>
      <c r="H346" s="23">
        <f>[1]JUNI!$J$521+[1]JUNI!$K$521</f>
        <v>26</v>
      </c>
      <c r="I346" s="23">
        <f>[1]JULI!$J$521+[1]JULI!$K$521</f>
        <v>5</v>
      </c>
      <c r="J346" s="23">
        <f>[1]AGUSTUS!$J$521+[1]AGUSTUS!$K$521</f>
        <v>50</v>
      </c>
      <c r="K346" s="23">
        <f>[1]SEPTEMBER!$J$521+[1]SEPTEMBER!$K$521</f>
        <v>28</v>
      </c>
      <c r="L346" s="23">
        <f>[1]OKTOBER!$J$521+[1]OKTOBER!$K$521</f>
        <v>45</v>
      </c>
      <c r="M346" s="23">
        <f>[1]NOVEMBER!$J$521+[1]NOVEMBER!$K$521</f>
        <v>50</v>
      </c>
      <c r="N346" s="23">
        <f>[1]DESEMBER!$J$521+[1]DESEMBER!$K$521</f>
        <v>53</v>
      </c>
      <c r="O346" s="23">
        <f t="shared" si="67"/>
        <v>342</v>
      </c>
      <c r="P346" s="20"/>
      <c r="Q346" s="51"/>
      <c r="R346" s="61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</row>
    <row r="347" spans="1:31" ht="21.95" customHeight="1" x14ac:dyDescent="0.25">
      <c r="A347" s="34" t="s">
        <v>31</v>
      </c>
      <c r="B347" s="4" t="s">
        <v>30</v>
      </c>
      <c r="C347" s="23">
        <f>[1]JANUARI!$J$341+[1]JANUARI!$K$341</f>
        <v>40</v>
      </c>
      <c r="D347" s="23">
        <f>[1]FEBRUARI!$J$341+[1]FEBRUARI!$K$341</f>
        <v>29</v>
      </c>
      <c r="E347" s="23">
        <f>[1]MARET!$J$341+[1]MARET!$K$341</f>
        <v>30</v>
      </c>
      <c r="F347" s="23">
        <f>[1]APRIL!$J$341+[1]APRIL!$K$341</f>
        <v>40</v>
      </c>
      <c r="G347" s="23">
        <f>[1]MEI!$J$341+[1]MEI!$K$341</f>
        <v>58</v>
      </c>
      <c r="H347" s="23">
        <f>[1]JUNI!$J$341+[1]JUNI!$K$341</f>
        <v>48</v>
      </c>
      <c r="I347" s="23">
        <f>[1]JULI!$J$341+[1]JULI!$K$341</f>
        <v>37</v>
      </c>
      <c r="J347" s="23">
        <f>[1]AGUSTUS!$J$341+[1]AGUSTUS!$K$341</f>
        <v>62</v>
      </c>
      <c r="K347" s="23">
        <f>[1]SEPTEMBER!$J$341+[1]SEPTEMBER!$K$341</f>
        <v>60</v>
      </c>
      <c r="L347" s="23">
        <f>[1]OKTOBER!$J$341+[1]OKTOBER!$K$341</f>
        <v>50</v>
      </c>
      <c r="M347" s="23">
        <f>[1]NOVEMBER!$J$341+[1]NOVEMBER!$K$341</f>
        <v>60</v>
      </c>
      <c r="N347" s="23">
        <f>[1]DESEMBER!$J$341+[1]DESEMBER!$K$341</f>
        <v>65</v>
      </c>
      <c r="O347" s="23">
        <f t="shared" si="67"/>
        <v>579</v>
      </c>
      <c r="P347" s="20"/>
      <c r="Q347" s="51"/>
      <c r="R347" s="61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</row>
    <row r="348" spans="1:31" ht="21.95" customHeight="1" x14ac:dyDescent="0.25">
      <c r="A348" s="34" t="s">
        <v>33</v>
      </c>
      <c r="B348" s="4" t="s">
        <v>37</v>
      </c>
      <c r="C348" s="23">
        <f>[1]JANUARI!$J$161+[1]JANUARI!$K$161</f>
        <v>44</v>
      </c>
      <c r="D348" s="23">
        <f>[1]FEBRUARI!$J$161+[1]FEBRUARI!$K$161</f>
        <v>24</v>
      </c>
      <c r="E348" s="23">
        <f>[1]MARET!$J$161+[1]MARET!$K$161</f>
        <v>40</v>
      </c>
      <c r="F348" s="23">
        <f>[1]APRIL!$J$161+[1]APRIL!$K$161</f>
        <v>18</v>
      </c>
      <c r="G348" s="23">
        <f>[1]MEI!$J$161+[1]MEI!$K$161</f>
        <v>46</v>
      </c>
      <c r="H348" s="23">
        <f>[1]JUNI!$J$161+[1]JUNI!$K$161</f>
        <v>42</v>
      </c>
      <c r="I348" s="23">
        <f>[1]JULI!$J$161+[1]JULI!$K$161</f>
        <v>42</v>
      </c>
      <c r="J348" s="23">
        <f>[1]AGUSTUS!$J$161+[1]AGUSTUS!$K$161</f>
        <v>54</v>
      </c>
      <c r="K348" s="23">
        <f>[1]SEPTEMBER!$J$161+[1]SEPTEMBER!$K$161</f>
        <v>25</v>
      </c>
      <c r="L348" s="23">
        <f>[1]OKTOBER!$J$161+[1]OKTOBER!$K$161</f>
        <v>25</v>
      </c>
      <c r="M348" s="23">
        <f>[1]NOVEMBER!$J$161+[1]NOVEMBER!$K$161</f>
        <v>40</v>
      </c>
      <c r="N348" s="23">
        <f>[1]DESEMBER!$J$161+[1]DESEMBER!$K$161</f>
        <v>36</v>
      </c>
      <c r="O348" s="23">
        <f t="shared" si="67"/>
        <v>436</v>
      </c>
      <c r="P348" s="20"/>
      <c r="Q348" s="51"/>
      <c r="R348" s="61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</row>
    <row r="349" spans="1:31" ht="21.95" customHeight="1" x14ac:dyDescent="0.25">
      <c r="A349" s="34" t="s">
        <v>34</v>
      </c>
      <c r="B349" s="4" t="s">
        <v>41</v>
      </c>
      <c r="C349" s="23">
        <f>[1]JANUARI!$J$656+[1]JANUARI!$K$656</f>
        <v>8</v>
      </c>
      <c r="D349" s="23">
        <f>[1]FEBRUARI!$J$656+[1]FEBRUARI!$K$656</f>
        <v>4</v>
      </c>
      <c r="E349" s="23">
        <f>[1]MARET!$J$656+[1]MARET!$K$656</f>
        <v>8</v>
      </c>
      <c r="F349" s="23">
        <f>[1]APRIL!$J$656+[1]APRIL!$K$656</f>
        <v>4</v>
      </c>
      <c r="G349" s="23">
        <f>[1]MEI!$J$656+[1]MEI!$K$656</f>
        <v>4</v>
      </c>
      <c r="H349" s="23">
        <f>[1]JUNI!$J$656+[1]JUNI!$K$656</f>
        <v>0</v>
      </c>
      <c r="I349" s="23">
        <f>[1]JULI!$J$656+[1]JULI!$K$656</f>
        <v>0</v>
      </c>
      <c r="J349" s="23">
        <f>[1]AGUSTUS!$J$656+[1]AGUSTUS!$K$656</f>
        <v>35</v>
      </c>
      <c r="K349" s="23">
        <f>[1]SEPTEMBER!$J$656+[1]SEPTEMBER!$K$656</f>
        <v>25</v>
      </c>
      <c r="L349" s="23">
        <f>[1]OKTOBER!$J$656+[1]OKTOBER!$K$656</f>
        <v>8</v>
      </c>
      <c r="M349" s="23">
        <f>[1]NOVEMBER!$J$656+[1]NOVEMBER!$K$656</f>
        <v>71</v>
      </c>
      <c r="N349" s="23">
        <f>[1]DESEMBER!$J$656+[1]DESEMBER!$K$656</f>
        <v>16</v>
      </c>
      <c r="O349" s="23">
        <f t="shared" si="67"/>
        <v>183</v>
      </c>
      <c r="P349" s="20"/>
      <c r="Q349" s="51"/>
      <c r="R349" s="61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</row>
    <row r="350" spans="1:31" ht="21.95" customHeight="1" x14ac:dyDescent="0.25">
      <c r="A350" s="34" t="s">
        <v>36</v>
      </c>
      <c r="B350" s="4" t="s">
        <v>43</v>
      </c>
      <c r="C350" s="23">
        <f>[1]JANUARI!$J$611+[1]JANUARI!$K$611</f>
        <v>8</v>
      </c>
      <c r="D350" s="23">
        <f>[1]FEBRUARI!$J$611+[1]FEBRUARI!$K$611</f>
        <v>45</v>
      </c>
      <c r="E350" s="23">
        <f>[1]MARET!$J$611+[1]MARET!$K$611</f>
        <v>55</v>
      </c>
      <c r="F350" s="23">
        <f>[1]APRIL!$J$611+[1]APRIL!$K$611</f>
        <v>40</v>
      </c>
      <c r="G350" s="23">
        <f>[1]MEI!$J$611+[1]MEI!$K$611</f>
        <v>25</v>
      </c>
      <c r="H350" s="23">
        <f>[1]JUNI!$J$611+[1]JUNI!$K$611</f>
        <v>15</v>
      </c>
      <c r="I350" s="23">
        <f>[1]JULI!$J$611+[1]JULI!$K$611</f>
        <v>40</v>
      </c>
      <c r="J350" s="23">
        <f>[1]AGUSTUS!$J$611+[1]AGUSTUS!$K$611</f>
        <v>15</v>
      </c>
      <c r="K350" s="23">
        <f>[1]SEPTEMBER!$J$611+[1]SEPTEMBER!$K$611</f>
        <v>30</v>
      </c>
      <c r="L350" s="23">
        <f>[1]OKTOBER!$J$611+[1]OKTOBER!$K$611</f>
        <v>35</v>
      </c>
      <c r="M350" s="23">
        <f>[1]NOVEMBER!$J$611+[1]NOVEMBER!$K$611</f>
        <v>55</v>
      </c>
      <c r="N350" s="23">
        <f>[1]DESEMBER!$J$611+[1]DESEMBER!$K$611</f>
        <v>50</v>
      </c>
      <c r="O350" s="23">
        <f t="shared" si="67"/>
        <v>413</v>
      </c>
      <c r="P350" s="20"/>
      <c r="Q350" s="51"/>
      <c r="R350" s="61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</row>
    <row r="351" spans="1:31" ht="21.95" customHeight="1" x14ac:dyDescent="0.25">
      <c r="A351" s="34" t="s">
        <v>38</v>
      </c>
      <c r="B351" s="4" t="s">
        <v>39</v>
      </c>
      <c r="C351" s="23">
        <f>[1]JANUARI!$J$206+[1]JANUARI!$K$206</f>
        <v>15</v>
      </c>
      <c r="D351" s="23">
        <f>[1]FEBRUARI!$J$206+[1]FEBRUARI!$K$206</f>
        <v>2</v>
      </c>
      <c r="E351" s="23">
        <f>[1]MARET!$J$206+[1]MARET!$K$206</f>
        <v>16</v>
      </c>
      <c r="F351" s="23">
        <f>[1]APRIL!$J$206+[1]APRIL!$K$206</f>
        <v>10</v>
      </c>
      <c r="G351" s="23">
        <f>[1]MEI!$J$206+[1]MEI!$K$206</f>
        <v>4</v>
      </c>
      <c r="H351" s="23">
        <f>[1]JUNI!$J$206+[1]JUNI!$K$206</f>
        <v>58</v>
      </c>
      <c r="I351" s="23">
        <f>[1]JULI!$J$206+[1]JULI!$K$206</f>
        <v>44</v>
      </c>
      <c r="J351" s="23">
        <f>[1]AGUSTUS!$J$206+[1]AGUSTUS!$K$206</f>
        <v>8</v>
      </c>
      <c r="K351" s="23">
        <f>[1]SEPTEMBER!$J$206+[1]SEPTEMBER!$K$206</f>
        <v>5</v>
      </c>
      <c r="L351" s="23">
        <f>[1]OKTOBER!$J$206+[1]OKTOBER!$K$206</f>
        <v>180</v>
      </c>
      <c r="M351" s="23">
        <f>[1]NOVEMBER!$J$206+[1]NOVEMBER!$K$206</f>
        <v>64</v>
      </c>
      <c r="N351" s="23">
        <f>[1]DESEMBER!$J$206+[1]DESEMBER!$K$206</f>
        <v>60</v>
      </c>
      <c r="O351" s="23">
        <f t="shared" si="67"/>
        <v>466</v>
      </c>
      <c r="P351" s="20"/>
      <c r="Q351" s="51"/>
      <c r="R351" s="61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</row>
    <row r="352" spans="1:31" ht="21.95" customHeight="1" x14ac:dyDescent="0.25">
      <c r="A352" s="34" t="s">
        <v>40</v>
      </c>
      <c r="B352" s="4" t="s">
        <v>35</v>
      </c>
      <c r="C352" s="23">
        <f>[1]JANUARI!$J$251+[1]JANUARI!$K$251</f>
        <v>360</v>
      </c>
      <c r="D352" s="23">
        <f>[1]FEBRUARI!$J$251+[1]FEBRUARI!$K$251</f>
        <v>280</v>
      </c>
      <c r="E352" s="23">
        <f>[1]MARET!$J$251+[1]MARET!$K$251</f>
        <v>260</v>
      </c>
      <c r="F352" s="23">
        <f>[1]APRIL!$J$251+[1]APRIL!$K$251</f>
        <v>167</v>
      </c>
      <c r="G352" s="23">
        <f>[1]MEI!$J$251+[1]MEI!$K$251</f>
        <v>95</v>
      </c>
      <c r="H352" s="23">
        <f>[1]JUNI!$J$251+[1]JUNI!$K$251</f>
        <v>63</v>
      </c>
      <c r="I352" s="23">
        <f>[1]JULI!$J$251+[1]JULI!$K$251</f>
        <v>95</v>
      </c>
      <c r="J352" s="23">
        <f>[1]AGUSTUS!$J$251+[1]AGUSTUS!$K$251</f>
        <v>63</v>
      </c>
      <c r="K352" s="23">
        <f>[1]SEPTEMBER!$J$251+[1]SEPTEMBER!$K$251</f>
        <v>95</v>
      </c>
      <c r="L352" s="23">
        <f>[1]OKTOBER!$J$251+[1]OKTOBER!$K$251</f>
        <v>95</v>
      </c>
      <c r="M352" s="23">
        <f>[1]NOVEMBER!$J$251+[1]NOVEMBER!$K$251</f>
        <v>95</v>
      </c>
      <c r="N352" s="23">
        <f>[1]DESEMBER!$J$251+[1]DESEMBER!$K$251</f>
        <v>63</v>
      </c>
      <c r="O352" s="23">
        <f t="shared" si="67"/>
        <v>1731</v>
      </c>
      <c r="P352" s="20"/>
      <c r="Q352" s="51"/>
      <c r="R352" s="61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</row>
    <row r="353" spans="1:31" ht="21.95" customHeight="1" x14ac:dyDescent="0.25">
      <c r="A353" s="34" t="s">
        <v>42</v>
      </c>
      <c r="B353" s="4" t="s">
        <v>32</v>
      </c>
      <c r="C353" s="23">
        <f>[1]JANUARI!$J$566+[1]JANUARI!$K$566</f>
        <v>24</v>
      </c>
      <c r="D353" s="23">
        <f>[1]FEBRUARI!$J$566+[1]FEBRUARI!$K$566</f>
        <v>16</v>
      </c>
      <c r="E353" s="23">
        <f>[1]MARET!$J$566+[1]MARET!$K$566</f>
        <v>48</v>
      </c>
      <c r="F353" s="23">
        <f>[1]APRIL!$J$566+[1]APRIL!$K$566</f>
        <v>80</v>
      </c>
      <c r="G353" s="23">
        <f>[1]MEI!$J$566+[1]MEI!$K$566</f>
        <v>86</v>
      </c>
      <c r="H353" s="23">
        <f>[1]JUNI!$J$566+[1]JUNI!$K$566</f>
        <v>86</v>
      </c>
      <c r="I353" s="23">
        <f>[1]JULI!$J$566+[1]JULI!$K$566</f>
        <v>60</v>
      </c>
      <c r="J353" s="23">
        <f>[1]AGUSTUS!$J$566+[1]AGUSTUS!$K$566</f>
        <v>60</v>
      </c>
      <c r="K353" s="23">
        <f>[1]SEPTEMBER!$J$566+[1]SEPTEMBER!$K$566</f>
        <v>60</v>
      </c>
      <c r="L353" s="23">
        <f>[1]OKTOBER!$J$566+[1]OKTOBER!$K$566</f>
        <v>42</v>
      </c>
      <c r="M353" s="23">
        <f>[1]NOVEMBER!$J$566+[1]NOVEMBER!$K$566</f>
        <v>72</v>
      </c>
      <c r="N353" s="23">
        <f>[1]DESEMBER!$J$566+[1]DESEMBER!$K$566</f>
        <v>70</v>
      </c>
      <c r="O353" s="23">
        <f t="shared" si="67"/>
        <v>704</v>
      </c>
      <c r="P353" s="20"/>
      <c r="Q353" s="51"/>
      <c r="R353" s="61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</row>
    <row r="354" spans="1:31" ht="21.95" customHeight="1" x14ac:dyDescent="0.25">
      <c r="A354" s="34" t="s">
        <v>44</v>
      </c>
      <c r="B354" s="4" t="s">
        <v>26</v>
      </c>
      <c r="C354" s="23">
        <f>[1]JANUARI!$J$476+[1]JANUARI!$K$476</f>
        <v>15</v>
      </c>
      <c r="D354" s="23">
        <f>[1]FEBRUARI!$J$476+[1]FEBRUARI!$K$476</f>
        <v>15</v>
      </c>
      <c r="E354" s="23">
        <f>[1]MARET!$J$476+[1]MARET!$K$476</f>
        <v>15</v>
      </c>
      <c r="F354" s="23">
        <f>[1]APRIL!$J$476+[1]APRIL!$K$476</f>
        <v>15</v>
      </c>
      <c r="G354" s="23">
        <f>[1]MEI!$J$476+[1]MEI!$K$476</f>
        <v>15</v>
      </c>
      <c r="H354" s="23">
        <f>[1]JUNI!$J$476+[1]JUNI!$K$476</f>
        <v>15</v>
      </c>
      <c r="I354" s="23">
        <f>[1]JULI!$J$476+[1]JULI!$K$476</f>
        <v>10</v>
      </c>
      <c r="J354" s="23">
        <f>[1]AGUSTUS!$J$476+[1]AGUSTUS!$K$476</f>
        <v>10</v>
      </c>
      <c r="K354" s="23">
        <f>[1]SEPTEMBER!$J$476+[1]SEPTEMBER!$K$476</f>
        <v>10</v>
      </c>
      <c r="L354" s="23">
        <f>[1]OKTOBER!$J$476+[1]OKTOBER!$K$476</f>
        <v>10</v>
      </c>
      <c r="M354" s="23">
        <f>[1]NOVEMBER!$J$476+[1]NOVEMBER!$K$476</f>
        <v>10</v>
      </c>
      <c r="N354" s="23">
        <f>[1]DESEMBER!$J$476+[1]DESEMBER!$K$476</f>
        <v>18</v>
      </c>
      <c r="O354" s="23">
        <f t="shared" si="67"/>
        <v>158</v>
      </c>
      <c r="P354" s="20"/>
      <c r="Q354" s="51"/>
      <c r="R354" s="61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</row>
    <row r="355" spans="1:31" ht="21.95" customHeight="1" x14ac:dyDescent="0.25">
      <c r="A355" s="34" t="s">
        <v>46</v>
      </c>
      <c r="B355" s="4" t="s">
        <v>51</v>
      </c>
      <c r="C355" s="23">
        <f>[1]JANUARI!$J$386+[1]JANUARI!$K$386</f>
        <v>8</v>
      </c>
      <c r="D355" s="23">
        <f>[1]FEBRUARI!$J$386+[1]FEBRUARI!$K$386</f>
        <v>24</v>
      </c>
      <c r="E355" s="23">
        <f>[1]MARET!$J$386+[1]MARET!$K$386</f>
        <v>34</v>
      </c>
      <c r="F355" s="23">
        <f>[1]APRIL!$J$386+[1]APRIL!$K$386</f>
        <v>24</v>
      </c>
      <c r="G355" s="23">
        <f>[1]MEI!$J$386+[1]MEI!$K$386</f>
        <v>70</v>
      </c>
      <c r="H355" s="23">
        <f>[1]JUNI!$J$386+[1]JUNI!$K$386</f>
        <v>5</v>
      </c>
      <c r="I355" s="23">
        <f>[1]JULI!$J$386+[1]JULI!$K$386</f>
        <v>92</v>
      </c>
      <c r="J355" s="23">
        <f>[1]AGUSTUS!$J$386+[1]AGUSTUS!$K$386</f>
        <v>20</v>
      </c>
      <c r="K355" s="23">
        <f>[1]SEPTEMBER!$J$386+[1]SEPTEMBER!$K$386</f>
        <v>6</v>
      </c>
      <c r="L355" s="23">
        <f>[1]OKTOBER!$J$386+[1]OKTOBER!$K$386</f>
        <v>8</v>
      </c>
      <c r="M355" s="23">
        <f>[1]NOVEMBER!$J$386+[1]NOVEMBER!$K$386</f>
        <v>8</v>
      </c>
      <c r="N355" s="23">
        <f>[1]DESEMBER!$J$386+[1]DESEMBER!$K$386</f>
        <v>30</v>
      </c>
      <c r="O355" s="23">
        <f t="shared" si="67"/>
        <v>329</v>
      </c>
      <c r="P355" s="20"/>
      <c r="Q355" s="51"/>
      <c r="R355" s="61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</row>
    <row r="356" spans="1:31" ht="21.95" customHeight="1" x14ac:dyDescent="0.25">
      <c r="A356" s="34" t="s">
        <v>48</v>
      </c>
      <c r="B356" s="4" t="s">
        <v>49</v>
      </c>
      <c r="C356" s="23">
        <f>[1]JANUARI!$J$296+[1]JANUARI!$K$296</f>
        <v>40</v>
      </c>
      <c r="D356" s="23">
        <f>[1]FEBRUARI!$J$296+[1]FEBRUARI!$K$296</f>
        <v>38</v>
      </c>
      <c r="E356" s="23">
        <f>[1]MARET!$J$296+[1]MARET!$K$296</f>
        <v>45.5</v>
      </c>
      <c r="F356" s="23">
        <f>[1]APRIL!$J$296+[1]APRIL!$K$296</f>
        <v>48.5</v>
      </c>
      <c r="G356" s="23">
        <f>[1]MEI!$J$296+[1]MEI!$K$296</f>
        <v>110</v>
      </c>
      <c r="H356" s="23">
        <f>[1]JUNI!$J$296+[1]JUNI!$K$296</f>
        <v>111</v>
      </c>
      <c r="I356" s="23">
        <f>[1]JULI!$J$296+[1]JULI!$K$296</f>
        <v>136</v>
      </c>
      <c r="J356" s="23">
        <f>[1]AGUSTUS!$J$296+[1]AGUSTUS!$K$296</f>
        <v>115</v>
      </c>
      <c r="K356" s="23">
        <f>[1]SEPTEMBER!$J$296+[1]SEPTEMBER!$K$296</f>
        <v>75</v>
      </c>
      <c r="L356" s="23">
        <f>[1]OKTOBER!$J$296+[1]OKTOBER!$K$296</f>
        <v>75</v>
      </c>
      <c r="M356" s="23">
        <f>[1]NOVEMBER!$J$296+[1]NOVEMBER!$K$296</f>
        <v>106</v>
      </c>
      <c r="N356" s="23">
        <f>[1]DESEMBER!$J$296+[1]DESEMBER!$K$296</f>
        <v>133</v>
      </c>
      <c r="O356" s="23">
        <f t="shared" si="67"/>
        <v>1033</v>
      </c>
      <c r="P356" s="20"/>
      <c r="Q356" s="51"/>
      <c r="R356" s="61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</row>
    <row r="357" spans="1:31" ht="21.95" customHeight="1" x14ac:dyDescent="0.25">
      <c r="A357" s="98" t="s">
        <v>50</v>
      </c>
      <c r="B357" s="98"/>
      <c r="C357" s="26">
        <f t="shared" ref="C357:H357" si="68">SUM(C342:C356)</f>
        <v>811</v>
      </c>
      <c r="D357" s="14">
        <f t="shared" si="68"/>
        <v>656</v>
      </c>
      <c r="E357" s="26">
        <f t="shared" si="68"/>
        <v>735.5</v>
      </c>
      <c r="F357" s="26">
        <f t="shared" si="68"/>
        <v>603.5</v>
      </c>
      <c r="G357" s="26">
        <f t="shared" si="68"/>
        <v>661</v>
      </c>
      <c r="H357" s="26">
        <f t="shared" si="68"/>
        <v>685.5</v>
      </c>
      <c r="I357" s="26">
        <f t="shared" ref="I357:N357" si="69">SUM(I342:I356)</f>
        <v>696.5</v>
      </c>
      <c r="J357" s="26">
        <f t="shared" si="69"/>
        <v>627.5</v>
      </c>
      <c r="K357" s="26">
        <f t="shared" si="69"/>
        <v>576.5</v>
      </c>
      <c r="L357" s="26">
        <f t="shared" si="69"/>
        <v>744</v>
      </c>
      <c r="M357" s="26">
        <f t="shared" si="69"/>
        <v>810</v>
      </c>
      <c r="N357" s="26">
        <f t="shared" si="69"/>
        <v>863</v>
      </c>
      <c r="O357" s="26">
        <f t="shared" si="67"/>
        <v>8470</v>
      </c>
      <c r="P357" s="20"/>
      <c r="Q357" s="82"/>
      <c r="R357" s="82"/>
      <c r="S357" s="62"/>
      <c r="T357" s="20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</row>
    <row r="358" spans="1:3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8"/>
      <c r="P358" s="21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4"/>
    </row>
    <row r="359" spans="1:31" x14ac:dyDescent="0.25">
      <c r="A359" s="1"/>
      <c r="B359" s="1"/>
      <c r="C359" s="1"/>
      <c r="D359" s="1"/>
      <c r="E359" s="1" t="s">
        <v>0</v>
      </c>
      <c r="F359" s="1"/>
      <c r="G359" s="1" t="s">
        <v>63</v>
      </c>
      <c r="H359" s="1"/>
      <c r="I359" s="1"/>
      <c r="J359" s="1"/>
      <c r="K359" s="1"/>
      <c r="L359" s="1"/>
      <c r="M359" s="1"/>
      <c r="N359" s="1"/>
      <c r="O359" s="1"/>
      <c r="P359" s="21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</row>
    <row r="360" spans="1:31" x14ac:dyDescent="0.25">
      <c r="A360" s="1"/>
      <c r="B360" s="1"/>
      <c r="C360" s="1"/>
      <c r="D360" s="1"/>
      <c r="E360" s="1" t="s">
        <v>1</v>
      </c>
      <c r="F360" s="1"/>
      <c r="G360" s="1" t="s">
        <v>2</v>
      </c>
      <c r="H360" s="1"/>
      <c r="I360" s="1"/>
      <c r="J360" s="1"/>
      <c r="K360" s="1"/>
      <c r="L360" s="1"/>
      <c r="M360" s="1"/>
      <c r="N360" s="1"/>
      <c r="O360" s="1"/>
      <c r="P360" s="21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</row>
    <row r="361" spans="1:31" x14ac:dyDescent="0.25">
      <c r="A361" s="1"/>
      <c r="B361" s="1"/>
      <c r="C361" s="1"/>
      <c r="D361" s="1"/>
      <c r="E361" s="1" t="s">
        <v>3</v>
      </c>
      <c r="F361" s="1"/>
      <c r="G361" s="1" t="s">
        <v>137</v>
      </c>
      <c r="H361" s="1"/>
      <c r="I361" s="1"/>
      <c r="J361" s="1"/>
      <c r="K361" s="1"/>
      <c r="L361" s="1"/>
      <c r="M361" s="1"/>
      <c r="N361" s="1"/>
      <c r="O361" s="1"/>
      <c r="P361" s="21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</row>
    <row r="362" spans="1:31" ht="18.75" x14ac:dyDescent="0.3">
      <c r="A362" s="1"/>
      <c r="B362" s="1"/>
      <c r="C362" s="1"/>
      <c r="D362" s="1"/>
      <c r="E362" s="1" t="s">
        <v>4</v>
      </c>
      <c r="F362" s="1"/>
      <c r="G362" s="1" t="str">
        <f>G36</f>
        <v>: 2023</v>
      </c>
      <c r="H362" s="1"/>
      <c r="I362" s="1"/>
      <c r="J362" s="1"/>
      <c r="K362" s="1"/>
      <c r="L362" s="1"/>
      <c r="M362" s="1"/>
      <c r="N362" s="2">
        <v>15</v>
      </c>
      <c r="O362" s="1"/>
      <c r="P362" s="21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3"/>
      <c r="AE362" s="60"/>
    </row>
    <row r="363" spans="1:3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1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</row>
    <row r="364" spans="1:31" ht="21.95" customHeight="1" x14ac:dyDescent="0.25">
      <c r="A364" s="94" t="s">
        <v>5</v>
      </c>
      <c r="B364" s="94" t="s">
        <v>6</v>
      </c>
      <c r="C364" s="96" t="s">
        <v>7</v>
      </c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4" t="s">
        <v>8</v>
      </c>
      <c r="P364" s="18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</row>
    <row r="365" spans="1:31" ht="21.95" customHeight="1" x14ac:dyDescent="0.25">
      <c r="A365" s="95"/>
      <c r="B365" s="95"/>
      <c r="C365" s="15" t="s">
        <v>9</v>
      </c>
      <c r="D365" s="15" t="s">
        <v>10</v>
      </c>
      <c r="E365" s="15" t="s">
        <v>11</v>
      </c>
      <c r="F365" s="15" t="s">
        <v>12</v>
      </c>
      <c r="G365" s="15" t="s">
        <v>13</v>
      </c>
      <c r="H365" s="15" t="s">
        <v>14</v>
      </c>
      <c r="I365" s="15" t="s">
        <v>15</v>
      </c>
      <c r="J365" s="15" t="s">
        <v>16</v>
      </c>
      <c r="K365" s="15" t="s">
        <v>17</v>
      </c>
      <c r="L365" s="15" t="s">
        <v>18</v>
      </c>
      <c r="M365" s="15" t="s">
        <v>19</v>
      </c>
      <c r="N365" s="54" t="s">
        <v>20</v>
      </c>
      <c r="O365" s="95"/>
      <c r="P365" s="18"/>
      <c r="Q365" s="83"/>
      <c r="R365" s="83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83"/>
    </row>
    <row r="366" spans="1:31" ht="21.95" customHeight="1" x14ac:dyDescent="0.25">
      <c r="A366" s="12">
        <v>1</v>
      </c>
      <c r="B366" s="12">
        <v>2</v>
      </c>
      <c r="C366" s="12">
        <v>3</v>
      </c>
      <c r="D366" s="12">
        <v>4</v>
      </c>
      <c r="E366" s="12">
        <v>5</v>
      </c>
      <c r="F366" s="12">
        <v>6</v>
      </c>
      <c r="G366" s="12">
        <v>7</v>
      </c>
      <c r="H366" s="12">
        <v>8</v>
      </c>
      <c r="I366" s="12">
        <v>9</v>
      </c>
      <c r="J366" s="12">
        <v>10</v>
      </c>
      <c r="K366" s="12">
        <v>11</v>
      </c>
      <c r="L366" s="12">
        <v>12</v>
      </c>
      <c r="M366" s="12">
        <v>13</v>
      </c>
      <c r="N366" s="12">
        <v>14</v>
      </c>
      <c r="O366" s="12">
        <v>15</v>
      </c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</row>
    <row r="367" spans="1:31" ht="21.95" customHeight="1" x14ac:dyDescent="0.25">
      <c r="A367" s="34" t="s">
        <v>21</v>
      </c>
      <c r="B367" s="4" t="s">
        <v>45</v>
      </c>
      <c r="C367" s="23">
        <f>[1]JANUARI!$J$27+[1]JANUARI!$K$27</f>
        <v>0</v>
      </c>
      <c r="D367" s="23">
        <f>[1]FEBRUARI!$J$27+[1]FEBRUARI!$K$27</f>
        <v>0</v>
      </c>
      <c r="E367" s="23">
        <f>[1]MARET!$J$27+[1]MARET!$K$27</f>
        <v>0</v>
      </c>
      <c r="F367" s="23">
        <f>[1]APRIL!$J$27+[1]APRIL!$K$27</f>
        <v>0</v>
      </c>
      <c r="G367" s="23">
        <f>[1]MEI!$J$27+[1]MEI!$K$27</f>
        <v>0</v>
      </c>
      <c r="H367" s="23">
        <f>[1]JUNI!$J$27+[1]JUNI!$K$27</f>
        <v>0</v>
      </c>
      <c r="I367" s="23">
        <f>[1]JULI!$J$27+[1]JULI!$K$27</f>
        <v>0</v>
      </c>
      <c r="J367" s="23">
        <f>[1]AGUSTUS!$J$27+[1]AGUSTUS!$K$27</f>
        <v>0</v>
      </c>
      <c r="K367" s="23">
        <f>[1]SEPTEMBER!$J$27+[1]SEPTEMBER!$K$27</f>
        <v>0</v>
      </c>
      <c r="L367" s="23">
        <f>[1]OKTOBER!$J$27+[1]OKTOBER!$K$27</f>
        <v>0</v>
      </c>
      <c r="M367" s="23">
        <f>[1]NOVEMBER!$J$27+[1]NOVEMBER!$K$27</f>
        <v>0</v>
      </c>
      <c r="N367" s="23">
        <f>[1]DESEMBER!$J$27+[1]DESEMBER!$K$27</f>
        <v>0</v>
      </c>
      <c r="O367" s="6">
        <f t="shared" ref="O367:O381" si="70">SUM(C367:N367)</f>
        <v>0</v>
      </c>
      <c r="P367" s="22"/>
      <c r="Q367" s="51"/>
      <c r="R367" s="61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22"/>
    </row>
    <row r="368" spans="1:31" ht="21.95" customHeight="1" x14ac:dyDescent="0.25">
      <c r="A368" s="34" t="s">
        <v>23</v>
      </c>
      <c r="B368" s="4" t="s">
        <v>47</v>
      </c>
      <c r="C368" s="23">
        <f>[1]JANUARI!$J$117+[1]JANUARI!$K$117</f>
        <v>0</v>
      </c>
      <c r="D368" s="23">
        <f>[1]FEBRUARI!$J$117+[1]FEBRUARI!$K$117</f>
        <v>0</v>
      </c>
      <c r="E368" s="23">
        <f>[1]MARET!$J$117+[1]MARET!$K$117</f>
        <v>0</v>
      </c>
      <c r="F368" s="23">
        <f>[1]APRIL!$J$117+[1]APRIL!$K$117</f>
        <v>0</v>
      </c>
      <c r="G368" s="23">
        <f>[1]MEI!$J$117+[1]MEI!$K$117</f>
        <v>0</v>
      </c>
      <c r="H368" s="23">
        <f>[1]JUNI!$J$117+[1]JUNI!$K$117</f>
        <v>0</v>
      </c>
      <c r="I368" s="23">
        <f>[1]JULI!$J$117+[1]JULI!$K$117</f>
        <v>0</v>
      </c>
      <c r="J368" s="23">
        <f>[1]AGUSTUS!$J$117+[1]AGUSTUS!$K$117</f>
        <v>0</v>
      </c>
      <c r="K368" s="23">
        <f>[1]SEPTEMBER!$J$117+[1]SEPTEMBER!$K$117</f>
        <v>0</v>
      </c>
      <c r="L368" s="23">
        <f>[1]OKTOBER!$J$117+[1]OKTOBER!$K$117</f>
        <v>0</v>
      </c>
      <c r="M368" s="23">
        <f>[1]NOVEMBER!$J$117+[1]NOVEMBER!$K$117</f>
        <v>0</v>
      </c>
      <c r="N368" s="23">
        <f>[1]DESEMBER!$J$117+[1]DESEMBER!$K$117</f>
        <v>0</v>
      </c>
      <c r="O368" s="6">
        <f t="shared" si="70"/>
        <v>0</v>
      </c>
      <c r="P368" s="22"/>
      <c r="Q368" s="51"/>
      <c r="R368" s="61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22"/>
    </row>
    <row r="369" spans="1:31" ht="21.95" customHeight="1" x14ac:dyDescent="0.25">
      <c r="A369" s="34" t="s">
        <v>25</v>
      </c>
      <c r="B369" s="4" t="s">
        <v>22</v>
      </c>
      <c r="C369" s="23">
        <f>[1]JANUARI!$J$72+[1]JANUARI!$K$72</f>
        <v>0</v>
      </c>
      <c r="D369" s="23">
        <f>[1]FEBRUARI!$J$72+[1]FEBRUARI!$K$72</f>
        <v>0</v>
      </c>
      <c r="E369" s="23">
        <f>[1]MARET!$J$72+[1]MARET!$K$72</f>
        <v>0</v>
      </c>
      <c r="F369" s="23">
        <f>[1]APRIL!$J$72+[1]APRIL!$K$72</f>
        <v>0</v>
      </c>
      <c r="G369" s="23">
        <f>[1]MEI!$J$72+[1]MEI!$K$72</f>
        <v>0</v>
      </c>
      <c r="H369" s="23">
        <f>[1]JUNI!$J$72+[1]JUNI!$K$72</f>
        <v>0</v>
      </c>
      <c r="I369" s="23">
        <f>[1]JULI!$J$72+[1]JULI!$K$72</f>
        <v>0</v>
      </c>
      <c r="J369" s="23">
        <f>[1]AGUSTUS!$J$72+[1]AGUSTUS!$K$72</f>
        <v>0</v>
      </c>
      <c r="K369" s="23">
        <f>[1]SEPTEMBER!$J$72+[1]SEPTEMBER!$K$72</f>
        <v>0</v>
      </c>
      <c r="L369" s="23">
        <f>[1]OKTOBER!$J$72+[1]OKTOBER!$K$72</f>
        <v>0</v>
      </c>
      <c r="M369" s="23">
        <f>[1]NOVEMBER!$J$72+[1]NOVEMBER!$K$72</f>
        <v>0</v>
      </c>
      <c r="N369" s="23">
        <f>[1]DESEMBER!$J$72+[1]DESEMBER!$K$72</f>
        <v>0</v>
      </c>
      <c r="O369" s="6">
        <f t="shared" si="70"/>
        <v>0</v>
      </c>
      <c r="P369" s="22"/>
      <c r="Q369" s="51"/>
      <c r="R369" s="61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22"/>
    </row>
    <row r="370" spans="1:31" ht="21.95" customHeight="1" x14ac:dyDescent="0.25">
      <c r="A370" s="34" t="s">
        <v>27</v>
      </c>
      <c r="B370" s="4" t="s">
        <v>24</v>
      </c>
      <c r="C370" s="23">
        <f>[1]JANUARI!$J$432+[1]JANUARI!$K$432</f>
        <v>0</v>
      </c>
      <c r="D370" s="23">
        <f>[1]FEBRUARI!$J$432+[1]FEBRUARI!$K$432</f>
        <v>0</v>
      </c>
      <c r="E370" s="23">
        <f>[1]MARET!$J$432+[1]MARET!$K$432</f>
        <v>0</v>
      </c>
      <c r="F370" s="23">
        <f>[1]APRIL!$J$432+[1]APRIL!$K$432</f>
        <v>0</v>
      </c>
      <c r="G370" s="23">
        <f>[1]MEI!$J$432+[1]MEI!$K$432</f>
        <v>0</v>
      </c>
      <c r="H370" s="23">
        <f>[1]JUNI!$J$432+[1]JUNI!$K$432</f>
        <v>0</v>
      </c>
      <c r="I370" s="23">
        <f>[1]JULI!$J$432+[1]JULI!$K$432</f>
        <v>0</v>
      </c>
      <c r="J370" s="23">
        <f>[1]AGUSTUS!$J$432+[1]AGUSTUS!$K$432</f>
        <v>0</v>
      </c>
      <c r="K370" s="23">
        <f>[1]SEPTEMBER!$J$432+[1]SEPTEMBER!$K$432</f>
        <v>0</v>
      </c>
      <c r="L370" s="23">
        <f>[1]OKTOBER!$J$432+[1]OKTOBER!$K$432</f>
        <v>0</v>
      </c>
      <c r="M370" s="23">
        <f>[1]NOVEMBER!$J$432+[1]NOVEMBER!$K$432</f>
        <v>0</v>
      </c>
      <c r="N370" s="23">
        <f>[1]DESEMBER!$J$432+[1]DESEMBER!$K$432</f>
        <v>0</v>
      </c>
      <c r="O370" s="6">
        <f t="shared" si="70"/>
        <v>0</v>
      </c>
      <c r="P370" s="22"/>
      <c r="Q370" s="51"/>
      <c r="R370" s="61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22"/>
    </row>
    <row r="371" spans="1:31" ht="21.95" customHeight="1" x14ac:dyDescent="0.25">
      <c r="A371" s="34" t="s">
        <v>29</v>
      </c>
      <c r="B371" s="4" t="s">
        <v>28</v>
      </c>
      <c r="C371" s="23">
        <f>[1]JANUARI!$J$522+[1]JANUARI!$K$522</f>
        <v>0</v>
      </c>
      <c r="D371" s="23">
        <f>[1]FEBRUARI!$J$522+[1]FEBRUARI!$K$522</f>
        <v>0</v>
      </c>
      <c r="E371" s="23">
        <f>[1]MARET!$J$522+[1]MARET!$K$522</f>
        <v>0</v>
      </c>
      <c r="F371" s="23">
        <f>[1]APRIL!$J$522+[1]APRIL!$K$522</f>
        <v>0</v>
      </c>
      <c r="G371" s="23">
        <f>[1]MEI!$J$522+[1]MEI!$K$522</f>
        <v>0</v>
      </c>
      <c r="H371" s="23">
        <f>[1]JUNI!$J$522+[1]JUNI!$K$522</f>
        <v>0</v>
      </c>
      <c r="I371" s="23">
        <f>[1]JULI!$J$522+[1]JULI!$K$522</f>
        <v>0</v>
      </c>
      <c r="J371" s="23">
        <f>[1]AGUSTUS!$J$522+[1]AGUSTUS!$K$522</f>
        <v>0</v>
      </c>
      <c r="K371" s="23">
        <f>[1]SEPTEMBER!$J$522+[1]SEPTEMBER!$K$522</f>
        <v>0</v>
      </c>
      <c r="L371" s="23">
        <f>[1]OKTOBER!$J$522+[1]OKTOBER!$K$522</f>
        <v>0</v>
      </c>
      <c r="M371" s="23">
        <f>[1]NOVEMBER!$J$522+[1]NOVEMBER!$K$522</f>
        <v>0</v>
      </c>
      <c r="N371" s="23">
        <f>[1]DESEMBER!$J$522+[1]DESEMBER!$K$522</f>
        <v>0</v>
      </c>
      <c r="O371" s="6">
        <f t="shared" si="70"/>
        <v>0</v>
      </c>
      <c r="P371" s="22"/>
      <c r="Q371" s="51"/>
      <c r="R371" s="61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22"/>
    </row>
    <row r="372" spans="1:31" ht="21.95" customHeight="1" x14ac:dyDescent="0.25">
      <c r="A372" s="34" t="s">
        <v>31</v>
      </c>
      <c r="B372" s="4" t="s">
        <v>30</v>
      </c>
      <c r="C372" s="23">
        <f>[1]JANUARI!$J$342+[1]JANUARI!$K$342</f>
        <v>0</v>
      </c>
      <c r="D372" s="23">
        <f>[1]FEBRUARI!$J$342+[1]FEBRUARI!$K$342</f>
        <v>0</v>
      </c>
      <c r="E372" s="23">
        <f>[1]MARET!$J$342+[1]MARET!$K$342</f>
        <v>0</v>
      </c>
      <c r="F372" s="23">
        <f>[1]APRIL!$J$342+[1]APRIL!$K$342</f>
        <v>0</v>
      </c>
      <c r="G372" s="23">
        <f>[1]MEI!$J$342+[1]MEI!$K$342</f>
        <v>0</v>
      </c>
      <c r="H372" s="23">
        <f>[1]JUNI!$J$342+[1]JUNI!$K$342</f>
        <v>0</v>
      </c>
      <c r="I372" s="23">
        <f>[1]JULI!$J$342+[1]JULI!$K$342</f>
        <v>0</v>
      </c>
      <c r="J372" s="23">
        <f>[1]AGUSTUS!$J$342+[1]AGUSTUS!$K$342</f>
        <v>0</v>
      </c>
      <c r="K372" s="23">
        <f>[1]SEPTEMBER!$J$342+[1]SEPTEMBER!$K$342</f>
        <v>0</v>
      </c>
      <c r="L372" s="23">
        <f>[1]OKTOBER!$J$342+[1]OKTOBER!$K$342</f>
        <v>0</v>
      </c>
      <c r="M372" s="23">
        <f>[1]NOVEMBER!$J$342+[1]NOVEMBER!$K$342</f>
        <v>0</v>
      </c>
      <c r="N372" s="23">
        <f>[1]DESEMBER!$J$342+[1]DESEMBER!$K$342</f>
        <v>0</v>
      </c>
      <c r="O372" s="6">
        <f t="shared" si="70"/>
        <v>0</v>
      </c>
      <c r="P372" s="22"/>
      <c r="Q372" s="51"/>
      <c r="R372" s="61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22"/>
    </row>
    <row r="373" spans="1:31" ht="21.95" customHeight="1" x14ac:dyDescent="0.25">
      <c r="A373" s="34" t="s">
        <v>33</v>
      </c>
      <c r="B373" s="4" t="s">
        <v>37</v>
      </c>
      <c r="C373" s="23">
        <f>[1]JANUARI!$J$162+[1]JANUARI!$K$162</f>
        <v>0</v>
      </c>
      <c r="D373" s="23">
        <f>[1]FEBRUARI!$J$162+[1]FEBRUARI!$K$162</f>
        <v>0</v>
      </c>
      <c r="E373" s="23">
        <f>[1]MARET!$J$162+[1]MARET!$K$162</f>
        <v>0</v>
      </c>
      <c r="F373" s="23">
        <f>[1]APRIL!$J$162+[1]APRIL!$K$162</f>
        <v>0</v>
      </c>
      <c r="G373" s="23">
        <f>[1]MEI!$J$162+[1]MEI!$K$162</f>
        <v>0</v>
      </c>
      <c r="H373" s="23">
        <f>[1]JUNI!$J$162+[1]JUNI!$K$162</f>
        <v>0</v>
      </c>
      <c r="I373" s="23">
        <f>[1]JULI!$J$162+[1]JULI!$K$162</f>
        <v>0</v>
      </c>
      <c r="J373" s="23">
        <f>[1]AGUSTUS!$J$162+[1]AGUSTUS!$K$162</f>
        <v>0</v>
      </c>
      <c r="K373" s="23">
        <f>[1]SEPTEMBER!$J$162+[1]SEPTEMBER!$K$162</f>
        <v>0</v>
      </c>
      <c r="L373" s="23">
        <f>[1]OKTOBER!$J$162+[1]OKTOBER!$K$162</f>
        <v>0</v>
      </c>
      <c r="M373" s="23">
        <f>[1]NOVEMBER!$J$162+[1]NOVEMBER!$K$162</f>
        <v>0</v>
      </c>
      <c r="N373" s="23">
        <f>[1]DESEMBER!$J$162+[1]DESEMBER!$K$162</f>
        <v>0</v>
      </c>
      <c r="O373" s="6">
        <f t="shared" si="70"/>
        <v>0</v>
      </c>
      <c r="P373" s="22"/>
      <c r="Q373" s="51"/>
      <c r="R373" s="61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22"/>
    </row>
    <row r="374" spans="1:31" ht="21.95" customHeight="1" x14ac:dyDescent="0.25">
      <c r="A374" s="34" t="s">
        <v>34</v>
      </c>
      <c r="B374" s="4" t="s">
        <v>41</v>
      </c>
      <c r="C374" s="23">
        <f>[1]JANUARI!$J$657+[1]JANUARI!$K$657</f>
        <v>0</v>
      </c>
      <c r="D374" s="23">
        <f>[1]FEBRUARI!$J$657+[1]FEBRUARI!$K$657</f>
        <v>0</v>
      </c>
      <c r="E374" s="23">
        <f>[1]MARET!$J$657+[1]MARET!$K$657</f>
        <v>0</v>
      </c>
      <c r="F374" s="23">
        <f>[1]APRIL!$J$657+[1]APRIL!$K$657</f>
        <v>0</v>
      </c>
      <c r="G374" s="23">
        <f>[1]MEI!$J$657+[1]MEI!$K$657</f>
        <v>0</v>
      </c>
      <c r="H374" s="23">
        <f>[1]JUNI!$J$657+[1]JUNI!$K$657</f>
        <v>0</v>
      </c>
      <c r="I374" s="23">
        <f>[1]JULI!$J$657+[1]JULI!$K$657</f>
        <v>0</v>
      </c>
      <c r="J374" s="23">
        <f>[1]AGUSTUS!$J$657+[1]AGUSTUS!$K$657</f>
        <v>0</v>
      </c>
      <c r="K374" s="23">
        <f>[1]SEPTEMBER!$J$657+[1]SEPTEMBER!$K$657</f>
        <v>0</v>
      </c>
      <c r="L374" s="23">
        <f>[1]OKTOBER!$J$657+[1]OKTOBER!$K$657</f>
        <v>0</v>
      </c>
      <c r="M374" s="23">
        <f>[1]NOVEMBER!$J$657+[1]NOVEMBER!$K$657</f>
        <v>0</v>
      </c>
      <c r="N374" s="23">
        <f>[1]DESEMBER!$J$657+[1]DESEMBER!$K$657</f>
        <v>0</v>
      </c>
      <c r="O374" s="6">
        <f t="shared" si="70"/>
        <v>0</v>
      </c>
      <c r="P374" s="22"/>
      <c r="Q374" s="51"/>
      <c r="R374" s="61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22"/>
    </row>
    <row r="375" spans="1:31" ht="21.95" customHeight="1" x14ac:dyDescent="0.25">
      <c r="A375" s="34" t="s">
        <v>36</v>
      </c>
      <c r="B375" s="4" t="s">
        <v>43</v>
      </c>
      <c r="C375" s="23">
        <f>[1]JANUARI!$J$612+[1]JANUARI!$K$612</f>
        <v>0</v>
      </c>
      <c r="D375" s="23">
        <f>[1]FEBRUARI!$J$612+[1]FEBRUARI!$K$612</f>
        <v>0</v>
      </c>
      <c r="E375" s="23">
        <f>[1]MARET!$J$612+[1]MARET!$K$612</f>
        <v>0</v>
      </c>
      <c r="F375" s="23">
        <f>[1]APRIL!$J$612+[1]APRIL!$K$612</f>
        <v>0</v>
      </c>
      <c r="G375" s="23">
        <f>[1]MEI!$J$612+[1]MEI!$K$612</f>
        <v>0</v>
      </c>
      <c r="H375" s="23">
        <f>[1]JUNI!$J$612+[1]JUNI!$K$612</f>
        <v>0</v>
      </c>
      <c r="I375" s="23">
        <f>[1]JULI!$J$612+[1]JULI!$K$612</f>
        <v>0</v>
      </c>
      <c r="J375" s="23">
        <f>[1]AGUSTUS!$J$612+[1]AGUSTUS!$K$612</f>
        <v>0</v>
      </c>
      <c r="K375" s="23">
        <f>[1]SEPTEMBER!$J$612+[1]SEPTEMBER!$K$612</f>
        <v>0</v>
      </c>
      <c r="L375" s="23">
        <f>[1]OKTOBER!$J$612+[1]OKTOBER!$K$612</f>
        <v>0</v>
      </c>
      <c r="M375" s="23">
        <f>[1]NOVEMBER!$J$612+[1]NOVEMBER!$K$612</f>
        <v>0</v>
      </c>
      <c r="N375" s="23">
        <f>[1]DESEMBER!$J$612+[1]DESEMBER!$K$612</f>
        <v>0</v>
      </c>
      <c r="O375" s="6">
        <f t="shared" si="70"/>
        <v>0</v>
      </c>
      <c r="P375" s="22"/>
      <c r="Q375" s="51"/>
      <c r="R375" s="61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22"/>
    </row>
    <row r="376" spans="1:31" ht="21.95" customHeight="1" x14ac:dyDescent="0.25">
      <c r="A376" s="34" t="s">
        <v>38</v>
      </c>
      <c r="B376" s="4" t="s">
        <v>39</v>
      </c>
      <c r="C376" s="23">
        <f>[1]JANUARI!$J$207+[1]JANUARI!$K$207</f>
        <v>0</v>
      </c>
      <c r="D376" s="23">
        <f>[1]FEBRUARI!$J$207+[1]FEBRUARI!$K$207</f>
        <v>0</v>
      </c>
      <c r="E376" s="23">
        <f>[1]MARET!$J$207+[1]MARET!$K$207</f>
        <v>0</v>
      </c>
      <c r="F376" s="23">
        <f>[1]APRIL!$J$207+[1]APRIL!$K$207</f>
        <v>0</v>
      </c>
      <c r="G376" s="23">
        <f>[1]MEI!$J$207+[1]MEI!$K$207</f>
        <v>0</v>
      </c>
      <c r="H376" s="23">
        <f>[1]JUNI!$J$207+[1]JUNI!$K$207</f>
        <v>0</v>
      </c>
      <c r="I376" s="23">
        <f>[1]JULI!$J$207+[1]JULI!$K$207</f>
        <v>0</v>
      </c>
      <c r="J376" s="23">
        <f>[1]AGUSTUS!$J$207+[1]AGUSTUS!$K$207</f>
        <v>0</v>
      </c>
      <c r="K376" s="23">
        <f>[1]SEPTEMBER!$J$207+[1]SEPTEMBER!$K$207</f>
        <v>0</v>
      </c>
      <c r="L376" s="23">
        <f>[1]OKTOBER!$J$207+[1]OKTOBER!$K$207</f>
        <v>0</v>
      </c>
      <c r="M376" s="23">
        <f>[1]NOVEMBER!$J$207+[1]NOVEMBER!$K$207</f>
        <v>0</v>
      </c>
      <c r="N376" s="23">
        <f>[1]DESEMBER!$J$207+[1]DESEMBER!$K$207</f>
        <v>0</v>
      </c>
      <c r="O376" s="6">
        <f t="shared" si="70"/>
        <v>0</v>
      </c>
      <c r="P376" s="22"/>
      <c r="Q376" s="51"/>
      <c r="R376" s="61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22"/>
    </row>
    <row r="377" spans="1:31" ht="21.95" customHeight="1" x14ac:dyDescent="0.25">
      <c r="A377" s="34" t="s">
        <v>40</v>
      </c>
      <c r="B377" s="4" t="s">
        <v>35</v>
      </c>
      <c r="C377" s="23">
        <f>[1]JANUARI!$J$252+[1]JANUARI!$K$252</f>
        <v>0</v>
      </c>
      <c r="D377" s="23">
        <f>[1]FEBRUARI!$J$252+[1]FEBRUARI!$K$252</f>
        <v>0</v>
      </c>
      <c r="E377" s="23">
        <f>[1]MARET!$J$252+[1]MARET!$K$252</f>
        <v>0</v>
      </c>
      <c r="F377" s="23">
        <f>[1]APRIL!$J$252+[1]APRIL!$K$252</f>
        <v>0</v>
      </c>
      <c r="G377" s="23">
        <f>[1]MEI!$J$252+[1]MEI!$K$252</f>
        <v>0</v>
      </c>
      <c r="H377" s="23">
        <f>[1]JUNI!$J$252+[1]JUNI!$K$252</f>
        <v>0</v>
      </c>
      <c r="I377" s="23">
        <f>[1]JULI!$J$252+[1]JULI!$K$252</f>
        <v>0</v>
      </c>
      <c r="J377" s="23">
        <f>[1]AGUSTUS!$J$252+[1]AGUSTUS!$K$252</f>
        <v>0</v>
      </c>
      <c r="K377" s="23">
        <f>[1]SEPTEMBER!$J$252+[1]SEPTEMBER!$K$252</f>
        <v>0</v>
      </c>
      <c r="L377" s="23">
        <f>[1]OKTOBER!$J$252+[1]OKTOBER!$K$252</f>
        <v>0</v>
      </c>
      <c r="M377" s="23">
        <f>[1]NOVEMBER!$J$252+[1]NOVEMBER!$K$252</f>
        <v>0</v>
      </c>
      <c r="N377" s="23">
        <f>[1]DESEMBER!$J$252+[1]DESEMBER!$K$252</f>
        <v>0</v>
      </c>
      <c r="O377" s="52">
        <f t="shared" si="70"/>
        <v>0</v>
      </c>
      <c r="P377" s="22"/>
      <c r="Q377" s="51"/>
      <c r="R377" s="61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5"/>
    </row>
    <row r="378" spans="1:31" ht="21.95" customHeight="1" x14ac:dyDescent="0.25">
      <c r="A378" s="34" t="s">
        <v>42</v>
      </c>
      <c r="B378" s="4" t="s">
        <v>32</v>
      </c>
      <c r="C378" s="23">
        <f>[1]JANUARI!$J$567+[1]JANUARI!$K$567</f>
        <v>1</v>
      </c>
      <c r="D378" s="23">
        <f>[1]FEBRUARI!$J$567+[1]FEBRUARI!$K$567</f>
        <v>1</v>
      </c>
      <c r="E378" s="23">
        <f>[1]MARET!$J$567+[1]MARET!$K$567</f>
        <v>0</v>
      </c>
      <c r="F378" s="23">
        <f>[1]APRIL!$J$567+[1]APRIL!$K$567</f>
        <v>0</v>
      </c>
      <c r="G378" s="23">
        <f>[1]MEI!$J$567+[1]MEI!$K$567</f>
        <v>0</v>
      </c>
      <c r="H378" s="23">
        <f>[1]JUNI!$J$567+[1]JUNI!$K$567</f>
        <v>0</v>
      </c>
      <c r="I378" s="23">
        <f>[1]JULI!$J$567+[1]JULI!$K$567</f>
        <v>0</v>
      </c>
      <c r="J378" s="23">
        <f>[1]AGUSTUS!$J$567+[1]AGUSTUS!$K$567</f>
        <v>0</v>
      </c>
      <c r="K378" s="23">
        <f>[1]SEPTEMBER!$J$567+[1]SEPTEMBER!$K$567</f>
        <v>0</v>
      </c>
      <c r="L378" s="23">
        <f>[1]OKTOBER!$J$567+[1]OKTOBER!$K$567</f>
        <v>0</v>
      </c>
      <c r="M378" s="23">
        <f>[1]NOVEMBER!$J$567+[1]NOVEMBER!$K$567</f>
        <v>0</v>
      </c>
      <c r="N378" s="23">
        <f>[1]DESEMBER!$J$567+[1]DESEMBER!$K$567</f>
        <v>0</v>
      </c>
      <c r="O378" s="6">
        <f t="shared" si="70"/>
        <v>2</v>
      </c>
      <c r="P378" s="22"/>
      <c r="Q378" s="51"/>
      <c r="R378" s="61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22"/>
    </row>
    <row r="379" spans="1:31" ht="21.95" customHeight="1" x14ac:dyDescent="0.25">
      <c r="A379" s="34" t="s">
        <v>44</v>
      </c>
      <c r="B379" s="4" t="s">
        <v>26</v>
      </c>
      <c r="C379" s="23">
        <f>[1]JANUARI!$J$477+[1]JANUARI!$K$477</f>
        <v>0</v>
      </c>
      <c r="D379" s="23">
        <f>[1]FEBRUARI!$J$477+[1]FEBRUARI!$K$477</f>
        <v>0</v>
      </c>
      <c r="E379" s="23">
        <f>[1]MARET!$J$477+[1]MARET!$K$477</f>
        <v>0</v>
      </c>
      <c r="F379" s="23">
        <f>[1]APRIL!$J$477+[1]APRIL!$K$477</f>
        <v>0</v>
      </c>
      <c r="G379" s="23">
        <f>[1]MEI!$J$477+[1]MEI!$K$477</f>
        <v>0</v>
      </c>
      <c r="H379" s="23">
        <f>[1]JUNI!$J$477+[1]JUNI!$K$477</f>
        <v>0</v>
      </c>
      <c r="I379" s="23">
        <f>[1]JULI!$J$477+[1]JULI!$K$477</f>
        <v>0</v>
      </c>
      <c r="J379" s="23">
        <f>[1]AGUSTUS!$J$477+[1]AGUSTUS!$K$477</f>
        <v>0</v>
      </c>
      <c r="K379" s="23">
        <f>[1]SEPTEMBER!$J$477+[1]SEPTEMBER!$K$477</f>
        <v>0</v>
      </c>
      <c r="L379" s="23">
        <f>[1]OKTOBER!$J$477+[1]OKTOBER!$K$477</f>
        <v>0</v>
      </c>
      <c r="M379" s="23">
        <f>[1]NOVEMBER!$J$477+[1]NOVEMBER!$K$477</f>
        <v>0</v>
      </c>
      <c r="N379" s="23">
        <f>[1]DESEMBER!$J$477+[1]DESEMBER!$K$477</f>
        <v>0</v>
      </c>
      <c r="O379" s="6">
        <f t="shared" si="70"/>
        <v>0</v>
      </c>
      <c r="P379" s="22"/>
      <c r="Q379" s="51"/>
      <c r="R379" s="61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22"/>
    </row>
    <row r="380" spans="1:31" ht="21.95" customHeight="1" x14ac:dyDescent="0.25">
      <c r="A380" s="34" t="s">
        <v>46</v>
      </c>
      <c r="B380" s="4" t="s">
        <v>51</v>
      </c>
      <c r="C380" s="23">
        <f>[1]JANUARI!$J$387+[1]JANUARI!$K$387</f>
        <v>0</v>
      </c>
      <c r="D380" s="23">
        <f>[1]FEBRUARI!$J$387+[1]FEBRUARI!$K$387</f>
        <v>0</v>
      </c>
      <c r="E380" s="23">
        <f>[1]MARET!$J$387+[1]MARET!$K$387</f>
        <v>0</v>
      </c>
      <c r="F380" s="23">
        <f>[1]APRIL!$J$387+[1]APRIL!$K$387</f>
        <v>0</v>
      </c>
      <c r="G380" s="23">
        <f>[1]MEI!$J$387+[1]MEI!$K$387</f>
        <v>0</v>
      </c>
      <c r="H380" s="23">
        <f>[1]JUNI!$J$387+[1]JUNI!$K$387</f>
        <v>0</v>
      </c>
      <c r="I380" s="23">
        <f>[1]JULI!$J$387+[1]JULI!$K$387</f>
        <v>0</v>
      </c>
      <c r="J380" s="23">
        <f>[1]AGUSTUS!$J$387+[1]AGUSTUS!$K$387</f>
        <v>0</v>
      </c>
      <c r="K380" s="23">
        <f>[1]SEPTEMBER!$J$387+[1]SEPTEMBER!$K$387</f>
        <v>0</v>
      </c>
      <c r="L380" s="23">
        <f>[1]OKTOBER!$J$387+[1]OKTOBER!$K$387</f>
        <v>0</v>
      </c>
      <c r="M380" s="23">
        <f>[1]NOVEMBER!$J$387+[1]NOVEMBER!$K$387</f>
        <v>0</v>
      </c>
      <c r="N380" s="23">
        <f>[1]DESEMBER!$J$387+[1]DESEMBER!$K$387</f>
        <v>0</v>
      </c>
      <c r="O380" s="6">
        <f t="shared" si="70"/>
        <v>0</v>
      </c>
      <c r="P380" s="22"/>
      <c r="Q380" s="51"/>
      <c r="R380" s="61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22"/>
    </row>
    <row r="381" spans="1:31" ht="21.95" customHeight="1" x14ac:dyDescent="0.25">
      <c r="A381" s="34" t="s">
        <v>48</v>
      </c>
      <c r="B381" s="4" t="s">
        <v>49</v>
      </c>
      <c r="C381" s="23">
        <f>[1]JANUARI!$J$297+[1]JANUARI!$K$297</f>
        <v>0</v>
      </c>
      <c r="D381" s="23">
        <f>[1]FEBRUARI!$J$297+[1]FEBRUARI!$K$297</f>
        <v>0</v>
      </c>
      <c r="E381" s="23">
        <f>[1]MARET!$J$297+[1]MARET!$K$297</f>
        <v>0</v>
      </c>
      <c r="F381" s="23">
        <f>[1]APRIL!$J$297+[1]APRIL!$K$297</f>
        <v>0</v>
      </c>
      <c r="G381" s="23">
        <f>[1]MEI!$J$297+[1]MEI!$K$297</f>
        <v>0</v>
      </c>
      <c r="H381" s="23">
        <f>[1]JUNI!$J$297+[1]JUNI!$K$297</f>
        <v>0</v>
      </c>
      <c r="I381" s="23">
        <f>[1]JULI!$J$297+[1]JULI!$K$297</f>
        <v>0</v>
      </c>
      <c r="J381" s="23">
        <f>[1]AGUSTUS!$J$297+[1]AGUSTUS!$K$297</f>
        <v>0</v>
      </c>
      <c r="K381" s="23">
        <f>[1]SEPTEMBER!$J$297+[1]SEPTEMBER!$K$297</f>
        <v>0</v>
      </c>
      <c r="L381" s="23">
        <f>[1]OKTOBER!$J$297+[1]OKTOBER!$K$297</f>
        <v>0</v>
      </c>
      <c r="M381" s="23">
        <f>[1]NOVEMBER!$J$297+[1]NOVEMBER!$K$297</f>
        <v>0</v>
      </c>
      <c r="N381" s="23">
        <f>[1]DESEMBER!$J$297+[1]DESEMBER!$K$297</f>
        <v>0</v>
      </c>
      <c r="O381" s="6">
        <f t="shared" si="70"/>
        <v>0</v>
      </c>
      <c r="P381" s="22"/>
      <c r="Q381" s="51"/>
      <c r="R381" s="61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22"/>
    </row>
    <row r="382" spans="1:31" ht="21.95" customHeight="1" x14ac:dyDescent="0.25">
      <c r="A382" s="98" t="s">
        <v>50</v>
      </c>
      <c r="B382" s="98"/>
      <c r="C382" s="26">
        <f t="shared" ref="C382:H382" si="71">SUM(C367:C381)</f>
        <v>1</v>
      </c>
      <c r="D382" s="14">
        <f t="shared" si="71"/>
        <v>1</v>
      </c>
      <c r="E382" s="26">
        <f t="shared" si="71"/>
        <v>0</v>
      </c>
      <c r="F382" s="26">
        <f t="shared" si="71"/>
        <v>0</v>
      </c>
      <c r="G382" s="26">
        <f t="shared" si="71"/>
        <v>0</v>
      </c>
      <c r="H382" s="26">
        <f t="shared" si="71"/>
        <v>0</v>
      </c>
      <c r="I382" s="26">
        <f t="shared" ref="I382:N382" si="72">SUM(I367:I381)</f>
        <v>0</v>
      </c>
      <c r="J382" s="26">
        <f t="shared" si="72"/>
        <v>0</v>
      </c>
      <c r="K382" s="26">
        <f t="shared" si="72"/>
        <v>0</v>
      </c>
      <c r="L382" s="26">
        <f t="shared" si="72"/>
        <v>0</v>
      </c>
      <c r="M382" s="26">
        <f t="shared" si="72"/>
        <v>0</v>
      </c>
      <c r="N382" s="26">
        <f t="shared" si="72"/>
        <v>0</v>
      </c>
      <c r="O382" s="29">
        <f>SUM(C382:N382)</f>
        <v>2</v>
      </c>
      <c r="P382" s="20"/>
      <c r="Q382" s="82"/>
      <c r="R382" s="82"/>
      <c r="S382" s="62"/>
      <c r="T382" s="20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6"/>
    </row>
    <row r="383" spans="1:3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1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</row>
    <row r="384" spans="1:31" x14ac:dyDescent="0.25">
      <c r="A384" s="1"/>
      <c r="B384" s="1"/>
      <c r="C384" s="1"/>
      <c r="D384" s="1"/>
      <c r="E384" s="1" t="s">
        <v>0</v>
      </c>
      <c r="F384" s="1"/>
      <c r="G384" s="1" t="s">
        <v>63</v>
      </c>
      <c r="H384" s="1"/>
      <c r="I384" s="1"/>
      <c r="J384" s="1"/>
      <c r="K384" s="1"/>
      <c r="L384" s="1"/>
      <c r="M384" s="1"/>
      <c r="N384" s="1"/>
      <c r="O384" s="1"/>
      <c r="P384" s="21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</row>
    <row r="385" spans="1:31" x14ac:dyDescent="0.25">
      <c r="A385" s="1"/>
      <c r="B385" s="1"/>
      <c r="C385" s="1"/>
      <c r="D385" s="1"/>
      <c r="E385" s="1" t="s">
        <v>1</v>
      </c>
      <c r="F385" s="1"/>
      <c r="G385" s="1" t="s">
        <v>2</v>
      </c>
      <c r="H385" s="1"/>
      <c r="I385" s="1"/>
      <c r="J385" s="1"/>
      <c r="K385" s="1"/>
      <c r="L385" s="1"/>
      <c r="M385" s="1"/>
      <c r="N385" s="1"/>
      <c r="O385" s="1"/>
      <c r="P385" s="21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</row>
    <row r="386" spans="1:31" x14ac:dyDescent="0.25">
      <c r="A386" s="1"/>
      <c r="B386" s="1"/>
      <c r="C386" s="1"/>
      <c r="D386" s="1"/>
      <c r="E386" s="1" t="s">
        <v>3</v>
      </c>
      <c r="F386" s="1"/>
      <c r="G386" s="1" t="s">
        <v>136</v>
      </c>
      <c r="H386" s="1"/>
      <c r="I386" s="1"/>
      <c r="J386" s="1"/>
      <c r="K386" s="1"/>
      <c r="L386" s="1"/>
      <c r="M386" s="1"/>
      <c r="N386" s="1"/>
      <c r="O386" s="1"/>
      <c r="P386" s="21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</row>
    <row r="387" spans="1:31" ht="18.75" x14ac:dyDescent="0.3">
      <c r="A387" s="1"/>
      <c r="B387" s="1"/>
      <c r="C387" s="1"/>
      <c r="D387" s="1"/>
      <c r="E387" s="1" t="s">
        <v>4</v>
      </c>
      <c r="F387" s="1"/>
      <c r="G387" s="1" t="str">
        <f>G36</f>
        <v>: 2023</v>
      </c>
      <c r="H387" s="1"/>
      <c r="I387" s="1"/>
      <c r="J387" s="1"/>
      <c r="K387" s="1"/>
      <c r="L387" s="1"/>
      <c r="M387" s="1"/>
      <c r="N387" s="2">
        <v>16</v>
      </c>
      <c r="O387" s="1"/>
      <c r="P387" s="21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3"/>
      <c r="AE387" s="60"/>
    </row>
    <row r="388" spans="1:3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1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</row>
    <row r="389" spans="1:31" ht="21.95" customHeight="1" x14ac:dyDescent="0.25">
      <c r="A389" s="94" t="s">
        <v>5</v>
      </c>
      <c r="B389" s="94" t="s">
        <v>6</v>
      </c>
      <c r="C389" s="96" t="s">
        <v>7</v>
      </c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4" t="s">
        <v>8</v>
      </c>
      <c r="P389" s="18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</row>
    <row r="390" spans="1:31" ht="21.95" customHeight="1" x14ac:dyDescent="0.25">
      <c r="A390" s="95"/>
      <c r="B390" s="95"/>
      <c r="C390" s="15" t="s">
        <v>9</v>
      </c>
      <c r="D390" s="15" t="s">
        <v>10</v>
      </c>
      <c r="E390" s="15" t="s">
        <v>11</v>
      </c>
      <c r="F390" s="15" t="s">
        <v>12</v>
      </c>
      <c r="G390" s="15" t="s">
        <v>13</v>
      </c>
      <c r="H390" s="15" t="s">
        <v>14</v>
      </c>
      <c r="I390" s="15" t="s">
        <v>15</v>
      </c>
      <c r="J390" s="15" t="s">
        <v>16</v>
      </c>
      <c r="K390" s="15" t="s">
        <v>17</v>
      </c>
      <c r="L390" s="15" t="s">
        <v>18</v>
      </c>
      <c r="M390" s="15" t="s">
        <v>19</v>
      </c>
      <c r="N390" s="54" t="s">
        <v>20</v>
      </c>
      <c r="O390" s="95"/>
      <c r="P390" s="18"/>
      <c r="Q390" s="83"/>
      <c r="R390" s="83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83"/>
    </row>
    <row r="391" spans="1:31" ht="21.95" customHeight="1" x14ac:dyDescent="0.25">
      <c r="A391" s="12">
        <v>1</v>
      </c>
      <c r="B391" s="12">
        <v>2</v>
      </c>
      <c r="C391" s="12">
        <v>3</v>
      </c>
      <c r="D391" s="12">
        <v>4</v>
      </c>
      <c r="E391" s="12">
        <v>5</v>
      </c>
      <c r="F391" s="12">
        <v>6</v>
      </c>
      <c r="G391" s="12">
        <v>7</v>
      </c>
      <c r="H391" s="12">
        <v>8</v>
      </c>
      <c r="I391" s="12">
        <v>9</v>
      </c>
      <c r="J391" s="12">
        <v>10</v>
      </c>
      <c r="K391" s="12">
        <v>11</v>
      </c>
      <c r="L391" s="12">
        <v>12</v>
      </c>
      <c r="M391" s="12">
        <v>13</v>
      </c>
      <c r="N391" s="12">
        <v>14</v>
      </c>
      <c r="O391" s="12">
        <v>15</v>
      </c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</row>
    <row r="392" spans="1:31" ht="21.95" customHeight="1" x14ac:dyDescent="0.25">
      <c r="A392" s="34" t="s">
        <v>21</v>
      </c>
      <c r="B392" s="4" t="s">
        <v>45</v>
      </c>
      <c r="C392" s="23">
        <f>[1]JANUARI!$J$28+[1]JANUARI!$K$28</f>
        <v>0</v>
      </c>
      <c r="D392" s="23">
        <f>[1]FEBRUARI!$J$28+[1]FEBRUARI!$K$28</f>
        <v>0</v>
      </c>
      <c r="E392" s="23">
        <f>[1]MARET!$J$28+[1]MARET!$K$28</f>
        <v>0</v>
      </c>
      <c r="F392" s="23">
        <f>[1]APRIL!$J$28+[1]APRIL!$K$28</f>
        <v>0</v>
      </c>
      <c r="G392" s="23">
        <f>[1]MEI!$J$28+[1]MEI!$K$28</f>
        <v>0</v>
      </c>
      <c r="H392" s="23">
        <f>[1]JUNI!$J$28+[1]JUNI!$K$28</f>
        <v>0</v>
      </c>
      <c r="I392" s="23">
        <f>[1]JULI!$J$28+[1]JULI!$K$28</f>
        <v>0</v>
      </c>
      <c r="J392" s="23">
        <f>[1]AGUSTUS!$J$28+[1]AGUSTUS!$K$28</f>
        <v>0</v>
      </c>
      <c r="K392" s="23">
        <f>[1]SEPTEMBER!$J$28+[1]SEPTEMBER!$K$28</f>
        <v>0</v>
      </c>
      <c r="L392" s="23">
        <f>[1]OKTOBER!$J$28+[1]OKTOBER!$K$28</f>
        <v>0</v>
      </c>
      <c r="M392" s="23">
        <f>[1]NOVEMBER!$J$28+[1]NOVEMBER!$K$28</f>
        <v>0</v>
      </c>
      <c r="N392" s="23">
        <f>[1]DESEMBER!$J$28+[1]DESEMBER!$K$28</f>
        <v>0</v>
      </c>
      <c r="O392" s="5">
        <f t="shared" ref="O392:O407" si="73">SUM(C392:N392)</f>
        <v>0</v>
      </c>
      <c r="P392" s="20"/>
      <c r="Q392" s="51"/>
      <c r="R392" s="61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20"/>
    </row>
    <row r="393" spans="1:31" ht="21.95" customHeight="1" x14ac:dyDescent="0.25">
      <c r="A393" s="34" t="s">
        <v>23</v>
      </c>
      <c r="B393" s="4" t="s">
        <v>47</v>
      </c>
      <c r="C393" s="23">
        <f>[1]JANUARI!$J$118+[1]JANUARI!$K$118</f>
        <v>0</v>
      </c>
      <c r="D393" s="23">
        <f>[1]FEBRUARI!$J$118+[1]FEBRUARI!$K$118</f>
        <v>0</v>
      </c>
      <c r="E393" s="23">
        <f>[1]MARET!$J$118+[1]MARET!$K$118</f>
        <v>0</v>
      </c>
      <c r="F393" s="23">
        <f>[1]APRIL!$J$118+[1]APRIL!$K$118</f>
        <v>0</v>
      </c>
      <c r="G393" s="23">
        <f>[1]MEI!$J$118+[1]MEI!$K$118</f>
        <v>0</v>
      </c>
      <c r="H393" s="23">
        <f>[1]JUNI!$J$118+[1]JUNI!$K$118</f>
        <v>0</v>
      </c>
      <c r="I393" s="23">
        <f>[1]JULI!$J$118+[1]JULI!$K$118</f>
        <v>0</v>
      </c>
      <c r="J393" s="23">
        <f>[1]AGUSTUS!$J$118+[1]AGUSTUS!$K$118</f>
        <v>0</v>
      </c>
      <c r="K393" s="23">
        <f>[1]SEPTEMBER!$J$118+[1]SEPTEMBER!$K$118</f>
        <v>0</v>
      </c>
      <c r="L393" s="23">
        <f>[1]OKTOBER!$J$118+[1]OKTOBER!$K$118</f>
        <v>0</v>
      </c>
      <c r="M393" s="23">
        <f>[1]NOVEMBER!$J$118+[1]NOVEMBER!$K$118</f>
        <v>0</v>
      </c>
      <c r="N393" s="23">
        <f>[1]DESEMBER!$J$118+[1]DESEMBER!$K$118</f>
        <v>0</v>
      </c>
      <c r="O393" s="5">
        <f t="shared" si="73"/>
        <v>0</v>
      </c>
      <c r="P393" s="20"/>
      <c r="Q393" s="51"/>
      <c r="R393" s="61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20"/>
    </row>
    <row r="394" spans="1:31" ht="21.95" customHeight="1" x14ac:dyDescent="0.25">
      <c r="A394" s="34" t="s">
        <v>25</v>
      </c>
      <c r="B394" s="4" t="s">
        <v>22</v>
      </c>
      <c r="C394" s="23">
        <f>[1]JANUARI!$J$73+[1]JANUARI!$K$73</f>
        <v>0</v>
      </c>
      <c r="D394" s="23">
        <f>[1]FEBRUARI!$J$73+[1]FEBRUARI!$K$73</f>
        <v>0</v>
      </c>
      <c r="E394" s="23">
        <f>[1]MARET!$J$73+[1]MARET!$K$73</f>
        <v>0</v>
      </c>
      <c r="F394" s="23">
        <f>[1]APRIL!$J$73+[1]APRIL!$K$73</f>
        <v>0</v>
      </c>
      <c r="G394" s="23">
        <f>[1]MEI!$J$73+[1]MEI!$K$73</f>
        <v>0</v>
      </c>
      <c r="H394" s="23">
        <f>[1]JUNI!$J$73+[1]JUNI!$K$73</f>
        <v>0</v>
      </c>
      <c r="I394" s="23">
        <f>[1]JULI!$J$73+[1]JULI!$K$73</f>
        <v>0</v>
      </c>
      <c r="J394" s="23">
        <f>[1]AGUSTUS!$J$73+[1]AGUSTUS!$K$73</f>
        <v>0</v>
      </c>
      <c r="K394" s="23">
        <f>[1]SEPTEMBER!$J$73+[1]SEPTEMBER!$K$73</f>
        <v>0</v>
      </c>
      <c r="L394" s="23">
        <f>[1]OKTOBER!$J$73+[1]OKTOBER!$K$73</f>
        <v>0</v>
      </c>
      <c r="M394" s="23">
        <f>[1]NOVEMBER!$J$73+[1]NOVEMBER!$K$73</f>
        <v>0</v>
      </c>
      <c r="N394" s="23">
        <f>[1]DESEMBER!$J$73+[1]DESEMBER!$K$73</f>
        <v>0</v>
      </c>
      <c r="O394" s="5">
        <f t="shared" si="73"/>
        <v>0</v>
      </c>
      <c r="P394" s="20"/>
      <c r="Q394" s="51"/>
      <c r="R394" s="61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20"/>
    </row>
    <row r="395" spans="1:31" ht="21.95" customHeight="1" x14ac:dyDescent="0.25">
      <c r="A395" s="34" t="s">
        <v>27</v>
      </c>
      <c r="B395" s="4" t="s">
        <v>24</v>
      </c>
      <c r="C395" s="23">
        <f>[1]JANUARI!$J$433+[1]JANUARI!$K$433</f>
        <v>0</v>
      </c>
      <c r="D395" s="23">
        <f>[1]FEBRUARI!$J$433+[1]FEBRUARI!$K$433</f>
        <v>0</v>
      </c>
      <c r="E395" s="23">
        <f>[1]MARET!$J$433+[1]MARET!$K$433</f>
        <v>0</v>
      </c>
      <c r="F395" s="23">
        <f>[1]APRIL!$J$433+[1]APRIL!$K$433</f>
        <v>0</v>
      </c>
      <c r="G395" s="23">
        <f>[1]MEI!$J$433+[1]MEI!$K$433</f>
        <v>0</v>
      </c>
      <c r="H395" s="23">
        <f>[1]JUNI!$J$433+[1]JUNI!$K$433</f>
        <v>0</v>
      </c>
      <c r="I395" s="23">
        <f>[1]JULI!$J$433+[1]JULI!$K$433</f>
        <v>0</v>
      </c>
      <c r="J395" s="23">
        <f>[1]AGUSTUS!$J$433+[1]AGUSTUS!$K$433</f>
        <v>0</v>
      </c>
      <c r="K395" s="23">
        <f>[1]SEPTEMBER!$J$433+[1]SEPTEMBER!$K$433</f>
        <v>0</v>
      </c>
      <c r="L395" s="23">
        <f>[1]OKTOBER!$J$433+[1]OKTOBER!$K$433</f>
        <v>0</v>
      </c>
      <c r="M395" s="23">
        <f>[1]NOVEMBER!$J$433+[1]NOVEMBER!$K$433</f>
        <v>0</v>
      </c>
      <c r="N395" s="23">
        <f>[1]DESEMBER!$J$433+[1]DESEMBER!$K$433</f>
        <v>0</v>
      </c>
      <c r="O395" s="5">
        <f t="shared" si="73"/>
        <v>0</v>
      </c>
      <c r="P395" s="20"/>
      <c r="Q395" s="51"/>
      <c r="R395" s="61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20"/>
    </row>
    <row r="396" spans="1:31" ht="21.95" customHeight="1" x14ac:dyDescent="0.25">
      <c r="A396" s="34" t="s">
        <v>29</v>
      </c>
      <c r="B396" s="4" t="s">
        <v>28</v>
      </c>
      <c r="C396" s="23">
        <f>[1]JANUARI!$J$523+[1]JANUARI!$K$523</f>
        <v>0</v>
      </c>
      <c r="D396" s="23">
        <f>[1]FEBRUARI!$J$523+[1]FEBRUARI!$K$523</f>
        <v>0</v>
      </c>
      <c r="E396" s="23">
        <f>[1]MARET!$J$523+[1]MARET!$K$523</f>
        <v>0</v>
      </c>
      <c r="F396" s="23">
        <f>[1]APRIL!$J$523+[1]APRIL!$K$523</f>
        <v>0</v>
      </c>
      <c r="G396" s="23">
        <f>[1]MEI!$J$523+[1]MEI!$K$523</f>
        <v>0</v>
      </c>
      <c r="H396" s="23">
        <f>[1]JUNI!$J$523+[1]JUNI!$K$523</f>
        <v>0</v>
      </c>
      <c r="I396" s="23">
        <f>[1]JULI!$J$523+[1]JULI!$K$523</f>
        <v>0</v>
      </c>
      <c r="J396" s="23">
        <f>[1]AGUSTUS!$J$523+[1]AGUSTUS!$K$523</f>
        <v>0</v>
      </c>
      <c r="K396" s="23">
        <f>[1]SEPTEMBER!$J$523+[1]SEPTEMBER!$K$523</f>
        <v>0</v>
      </c>
      <c r="L396" s="23">
        <f>[1]OKTOBER!$J$523+[1]OKTOBER!$K$523</f>
        <v>0</v>
      </c>
      <c r="M396" s="23">
        <f>[1]NOVEMBER!$J$523+[1]NOVEMBER!$K$523</f>
        <v>0</v>
      </c>
      <c r="N396" s="23">
        <f>[1]DESEMBER!$J$523+[1]DESEMBER!$K$523</f>
        <v>0</v>
      </c>
      <c r="O396" s="5">
        <f t="shared" si="73"/>
        <v>0</v>
      </c>
      <c r="P396" s="20"/>
      <c r="Q396" s="51"/>
      <c r="R396" s="61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20"/>
    </row>
    <row r="397" spans="1:31" ht="21.95" customHeight="1" x14ac:dyDescent="0.25">
      <c r="A397" s="34" t="s">
        <v>31</v>
      </c>
      <c r="B397" s="4" t="s">
        <v>30</v>
      </c>
      <c r="C397" s="23">
        <f>[1]JANUARI!$J$343+[1]JANUARI!$K$343</f>
        <v>0</v>
      </c>
      <c r="D397" s="23">
        <f>[1]FEBRUARI!$J$343+[1]FEBRUARI!$K$343</f>
        <v>0</v>
      </c>
      <c r="E397" s="23">
        <f>[1]MARET!$J$343+[1]MARET!$K$343</f>
        <v>0</v>
      </c>
      <c r="F397" s="23">
        <f>[1]APRIL!$J$343+[1]APRIL!$K$343</f>
        <v>0</v>
      </c>
      <c r="G397" s="23">
        <f>[1]MEI!$J$343+[1]MEI!$K$343</f>
        <v>0</v>
      </c>
      <c r="H397" s="23">
        <f>[1]JUNI!$J$343+[1]JUNI!$K$343</f>
        <v>0</v>
      </c>
      <c r="I397" s="23">
        <f>[1]JULI!$J$343+[1]JULI!$K$343</f>
        <v>0</v>
      </c>
      <c r="J397" s="23">
        <f>[1]AGUSTUS!$J$343+[1]AGUSTUS!$K$343</f>
        <v>0</v>
      </c>
      <c r="K397" s="23">
        <f>[1]SEPTEMBER!$J$343+[1]SEPTEMBER!$K$343</f>
        <v>0</v>
      </c>
      <c r="L397" s="23">
        <f>[1]OKTOBER!$J$343+[1]OKTOBER!$K$343</f>
        <v>0</v>
      </c>
      <c r="M397" s="23">
        <f>[1]NOVEMBER!$J$343+[1]NOVEMBER!$K$343</f>
        <v>0</v>
      </c>
      <c r="N397" s="23">
        <f>[1]DESEMBER!$J$343+[1]DESEMBER!$K$343</f>
        <v>0</v>
      </c>
      <c r="O397" s="5">
        <f t="shared" si="73"/>
        <v>0</v>
      </c>
      <c r="P397" s="20"/>
      <c r="Q397" s="51"/>
      <c r="R397" s="61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20"/>
    </row>
    <row r="398" spans="1:31" ht="21.95" customHeight="1" x14ac:dyDescent="0.25">
      <c r="A398" s="34" t="s">
        <v>33</v>
      </c>
      <c r="B398" s="4" t="s">
        <v>37</v>
      </c>
      <c r="C398" s="23">
        <f>[1]JANUARI!$J$163+[1]JANUARI!$K$163</f>
        <v>0</v>
      </c>
      <c r="D398" s="23">
        <f>[1]FEBRUARI!$J$163+[1]FEBRUARI!$K$163</f>
        <v>0</v>
      </c>
      <c r="E398" s="23">
        <f>[1]MARET!$J$163+[1]MARET!$K$163</f>
        <v>0</v>
      </c>
      <c r="F398" s="23">
        <f>[1]APRIL!$J$163+[1]APRIL!$K$163</f>
        <v>0</v>
      </c>
      <c r="G398" s="23">
        <f>[1]MEI!$J$163+[1]MEI!$K$163</f>
        <v>0</v>
      </c>
      <c r="H398" s="23">
        <f>[1]JUNI!$J$163+[1]JUNI!$K$163</f>
        <v>0</v>
      </c>
      <c r="I398" s="23">
        <f>[1]JULI!$J$163+[1]JULI!$K$163</f>
        <v>0</v>
      </c>
      <c r="J398" s="23">
        <f>[1]AGUSTUS!$J$163+[1]AGUSTUS!$K$163</f>
        <v>0</v>
      </c>
      <c r="K398" s="23">
        <f>[1]SEPTEMBER!$J$163+[1]SEPTEMBER!$K$163</f>
        <v>0</v>
      </c>
      <c r="L398" s="23">
        <f>[1]OKTOBER!$J$163+[1]OKTOBER!$K$163</f>
        <v>0</v>
      </c>
      <c r="M398" s="23">
        <f>[1]NOVEMBER!$J$163+[1]NOVEMBER!$K$163</f>
        <v>0</v>
      </c>
      <c r="N398" s="23">
        <f>[1]DESEMBER!$J$163+[1]DESEMBER!$K$163</f>
        <v>0</v>
      </c>
      <c r="O398" s="5">
        <f t="shared" si="73"/>
        <v>0</v>
      </c>
      <c r="P398" s="20"/>
      <c r="Q398" s="51"/>
      <c r="R398" s="61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20"/>
    </row>
    <row r="399" spans="1:31" ht="21.95" customHeight="1" x14ac:dyDescent="0.25">
      <c r="A399" s="34" t="s">
        <v>34</v>
      </c>
      <c r="B399" s="4" t="s">
        <v>41</v>
      </c>
      <c r="C399" s="23">
        <f>[1]JANUARI!$J$658+[1]JANUARI!$K$658</f>
        <v>0</v>
      </c>
      <c r="D399" s="23">
        <f>[1]FEBRUARI!$J$658+[1]FEBRUARI!$K$658</f>
        <v>0</v>
      </c>
      <c r="E399" s="23">
        <f>[1]MARET!$J$658+[1]MARET!$K$658</f>
        <v>0</v>
      </c>
      <c r="F399" s="23">
        <f>[1]APRIL!$J$658+[1]APRIL!$K$658</f>
        <v>0</v>
      </c>
      <c r="G399" s="23">
        <f>[1]MEI!$J$658+[1]MEI!$K$658</f>
        <v>0</v>
      </c>
      <c r="H399" s="23">
        <f>[1]JUNI!$J$658+[1]JUNI!$K$658</f>
        <v>0</v>
      </c>
      <c r="I399" s="23">
        <f>[1]JULI!$J$658+[1]JULI!$K$658</f>
        <v>0</v>
      </c>
      <c r="J399" s="23">
        <f>[1]AGUSTUS!$J$658+[1]AGUSTUS!$K$658</f>
        <v>0</v>
      </c>
      <c r="K399" s="23">
        <f>[1]SEPTEMBER!$J$658+[1]SEPTEMBER!$K$658</f>
        <v>0</v>
      </c>
      <c r="L399" s="23">
        <f>[1]OKTOBER!$J$658+[1]OKTOBER!$K$658</f>
        <v>0</v>
      </c>
      <c r="M399" s="23">
        <f>[1]NOVEMBER!$J$658+[1]NOVEMBER!$K$658</f>
        <v>0</v>
      </c>
      <c r="N399" s="23">
        <f>[1]DESEMBER!$J$658+[1]DESEMBER!$K$658</f>
        <v>0</v>
      </c>
      <c r="O399" s="5">
        <f t="shared" si="73"/>
        <v>0</v>
      </c>
      <c r="P399" s="20"/>
      <c r="Q399" s="51"/>
      <c r="R399" s="61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20"/>
    </row>
    <row r="400" spans="1:31" ht="21.95" customHeight="1" x14ac:dyDescent="0.25">
      <c r="A400" s="34" t="s">
        <v>36</v>
      </c>
      <c r="B400" s="4" t="s">
        <v>43</v>
      </c>
      <c r="C400" s="23">
        <f>[1]JANUARI!$J$613+[1]JANUARI!$K$613</f>
        <v>0</v>
      </c>
      <c r="D400" s="23">
        <f>[1]FEBRUARI!$J$613+[1]FEBRUARI!$K$613</f>
        <v>0</v>
      </c>
      <c r="E400" s="23">
        <f>[1]MARET!$J$613+[1]MARET!$K$613</f>
        <v>0</v>
      </c>
      <c r="F400" s="23">
        <f>[1]APRIL!$J$613+[1]APRIL!$K$613</f>
        <v>0</v>
      </c>
      <c r="G400" s="23">
        <f>[1]MEI!$J$613+[1]MEI!$K$613</f>
        <v>0</v>
      </c>
      <c r="H400" s="23">
        <f>[1]JUNI!$J$613+[1]JUNI!$K$613</f>
        <v>0</v>
      </c>
      <c r="I400" s="23">
        <f>[1]JULI!$J$613+[1]JULI!$K$613</f>
        <v>0</v>
      </c>
      <c r="J400" s="23">
        <f>[1]AGUSTUS!$J$613+[1]AGUSTUS!$K$613</f>
        <v>0</v>
      </c>
      <c r="K400" s="23">
        <f>[1]SEPTEMBER!$J$613+[1]SEPTEMBER!$K$613</f>
        <v>0</v>
      </c>
      <c r="L400" s="23">
        <f>[1]OKTOBER!$J$613+[1]OKTOBER!$K$613</f>
        <v>0</v>
      </c>
      <c r="M400" s="23">
        <f>[1]NOVEMBER!$J$613+[1]NOVEMBER!$K$613</f>
        <v>0</v>
      </c>
      <c r="N400" s="23">
        <f>[1]DESEMBER!$J$613+[1]DESEMBER!$K$613</f>
        <v>0</v>
      </c>
      <c r="O400" s="5">
        <f t="shared" si="73"/>
        <v>0</v>
      </c>
      <c r="P400" s="20"/>
      <c r="Q400" s="51"/>
      <c r="R400" s="61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20"/>
    </row>
    <row r="401" spans="1:31" ht="21.95" customHeight="1" x14ac:dyDescent="0.25">
      <c r="A401" s="34" t="s">
        <v>38</v>
      </c>
      <c r="B401" s="4" t="s">
        <v>39</v>
      </c>
      <c r="C401" s="23">
        <f>[1]JANUARI!$J$208+[1]JANUARI!$K$208</f>
        <v>0</v>
      </c>
      <c r="D401" s="23">
        <f>[1]FEBRUARI!$J$208+[1]FEBRUARI!$K$208</f>
        <v>0</v>
      </c>
      <c r="E401" s="23">
        <f>[1]MARET!$J$208+[1]MARET!$K$208</f>
        <v>0</v>
      </c>
      <c r="F401" s="23">
        <f>[1]APRIL!$J$208+[1]APRIL!$K$208</f>
        <v>0</v>
      </c>
      <c r="G401" s="23">
        <f>[1]MEI!$J$208+[1]MEI!$K$208</f>
        <v>0</v>
      </c>
      <c r="H401" s="23">
        <f>[1]JUNI!$J$208+[1]JUNI!$K$208</f>
        <v>0</v>
      </c>
      <c r="I401" s="23">
        <f>[1]JULI!$J$208+[1]JULI!$K$208</f>
        <v>0</v>
      </c>
      <c r="J401" s="23">
        <f>[1]AGUSTUS!$J$208+[1]AGUSTUS!$K$208</f>
        <v>0</v>
      </c>
      <c r="K401" s="23">
        <f>[1]SEPTEMBER!$J$208+[1]SEPTEMBER!$K$208</f>
        <v>0</v>
      </c>
      <c r="L401" s="23">
        <f>[1]OKTOBER!$J$208+[1]OKTOBER!$K$208</f>
        <v>0</v>
      </c>
      <c r="M401" s="23">
        <f>[1]NOVEMBER!$J$208+[1]NOVEMBER!$K$208</f>
        <v>0</v>
      </c>
      <c r="N401" s="23">
        <f>[1]DESEMBER!$J$208+[1]DESEMBER!$K$208</f>
        <v>0</v>
      </c>
      <c r="O401" s="5">
        <f t="shared" si="73"/>
        <v>0</v>
      </c>
      <c r="P401" s="20"/>
      <c r="Q401" s="51"/>
      <c r="R401" s="61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20"/>
    </row>
    <row r="402" spans="1:31" ht="21.95" customHeight="1" x14ac:dyDescent="0.25">
      <c r="A402" s="34" t="s">
        <v>40</v>
      </c>
      <c r="B402" s="4" t="s">
        <v>35</v>
      </c>
      <c r="C402" s="23">
        <f>[1]JANUARI!$J$253+[1]JANUARI!$K$253</f>
        <v>0</v>
      </c>
      <c r="D402" s="23">
        <f>[1]FEBRUARI!$J$253+[1]FEBRUARI!$K$253</f>
        <v>0</v>
      </c>
      <c r="E402" s="23">
        <f>[1]MARET!$J$253+[1]MARET!$K$253</f>
        <v>0</v>
      </c>
      <c r="F402" s="23">
        <f>[1]APRIL!$J$253+[1]APRIL!$K$253</f>
        <v>0</v>
      </c>
      <c r="G402" s="23">
        <f>[1]MEI!$J$253+[1]MEI!$K$253</f>
        <v>0</v>
      </c>
      <c r="H402" s="23">
        <f>[1]JUNI!$J$253+[1]JUNI!$K$253</f>
        <v>0</v>
      </c>
      <c r="I402" s="23">
        <f>[1]JULI!$J$253+[1]JULI!$K$253</f>
        <v>0</v>
      </c>
      <c r="J402" s="23">
        <f>[1]AGUSTUS!$J$253+[1]AGUSTUS!$K$253</f>
        <v>0</v>
      </c>
      <c r="K402" s="23">
        <f>[1]SEPTEMBER!$J$253+[1]SEPTEMBER!$K$253</f>
        <v>0</v>
      </c>
      <c r="L402" s="23">
        <f>[1]OKTOBER!$J$253+[1]OKTOBER!$K$253</f>
        <v>0</v>
      </c>
      <c r="M402" s="23">
        <f>[1]NOVEMBER!$J$253+[1]NOVEMBER!$K$253</f>
        <v>0</v>
      </c>
      <c r="N402" s="23">
        <f>[1]DESEMBER!$J$253+[1]DESEMBER!$K$253</f>
        <v>0</v>
      </c>
      <c r="O402" s="5">
        <f t="shared" si="73"/>
        <v>0</v>
      </c>
      <c r="P402" s="20"/>
      <c r="Q402" s="51"/>
      <c r="R402" s="61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20"/>
    </row>
    <row r="403" spans="1:31" ht="21.95" customHeight="1" x14ac:dyDescent="0.25">
      <c r="A403" s="34" t="s">
        <v>42</v>
      </c>
      <c r="B403" s="4" t="s">
        <v>32</v>
      </c>
      <c r="C403" s="23">
        <f>[1]JANUARI!$J$568+[1]JANUARI!$K$568</f>
        <v>0</v>
      </c>
      <c r="D403" s="23">
        <f>[1]FEBRUARI!$J$568+[1]FEBRUARI!$K$568</f>
        <v>0</v>
      </c>
      <c r="E403" s="23">
        <f>[1]MARET!$J$568+[1]MARET!$K$568</f>
        <v>0</v>
      </c>
      <c r="F403" s="23">
        <f>[1]APRIL!$J$568+[1]APRIL!$K$568</f>
        <v>0</v>
      </c>
      <c r="G403" s="23">
        <f>[1]MEI!$J$568+[1]MEI!$K$568</f>
        <v>0</v>
      </c>
      <c r="H403" s="23">
        <f>[1]JUNI!$J$568+[1]JUNI!$K$568</f>
        <v>0</v>
      </c>
      <c r="I403" s="23">
        <f>[1]JULI!$J$568+[1]JULI!$K$568</f>
        <v>0</v>
      </c>
      <c r="J403" s="23">
        <f>[1]AGUSTUS!$J$568+[1]AGUSTUS!$K$568</f>
        <v>0</v>
      </c>
      <c r="K403" s="23">
        <f>[1]SEPTEMBER!$J$568+[1]SEPTEMBER!$K$568</f>
        <v>0</v>
      </c>
      <c r="L403" s="23">
        <f>[1]OKTOBER!$J$568+[1]OKTOBER!$K$568</f>
        <v>0</v>
      </c>
      <c r="M403" s="23">
        <f>[1]NOVEMBER!$J$568+[1]NOVEMBER!$K$568</f>
        <v>0</v>
      </c>
      <c r="N403" s="23">
        <f>[1]DESEMBER!$J$568+[1]DESEMBER!$K$568</f>
        <v>0</v>
      </c>
      <c r="O403" s="5">
        <f t="shared" si="73"/>
        <v>0</v>
      </c>
      <c r="P403" s="20"/>
      <c r="Q403" s="51"/>
      <c r="R403" s="61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20"/>
    </row>
    <row r="404" spans="1:31" ht="21.95" customHeight="1" x14ac:dyDescent="0.25">
      <c r="A404" s="34" t="s">
        <v>44</v>
      </c>
      <c r="B404" s="4" t="s">
        <v>26</v>
      </c>
      <c r="C404" s="23">
        <f>[1]JANUARI!$J$478+[1]JANUARI!$K$478</f>
        <v>0</v>
      </c>
      <c r="D404" s="23">
        <f>[1]FEBRUARI!$J$478+[1]FEBRUARI!$K$478</f>
        <v>0</v>
      </c>
      <c r="E404" s="23">
        <f>[1]MARET!$J$478+[1]MARET!$K$478</f>
        <v>0</v>
      </c>
      <c r="F404" s="23">
        <f>[1]APRIL!$J$478+[1]APRIL!$K$478</f>
        <v>0</v>
      </c>
      <c r="G404" s="23">
        <f>[1]MEI!$J$478+[1]MEI!$K$478</f>
        <v>0</v>
      </c>
      <c r="H404" s="23">
        <f>[1]JUNI!$J$478+[1]JUNI!$K$478</f>
        <v>0</v>
      </c>
      <c r="I404" s="23">
        <f>[1]JULI!$J$478+[1]JULI!$K$478</f>
        <v>0</v>
      </c>
      <c r="J404" s="23">
        <f>[1]AGUSTUS!$J$478+[1]AGUSTUS!$K$478</f>
        <v>0</v>
      </c>
      <c r="K404" s="23">
        <f>[1]SEPTEMBER!$J$478+[1]SEPTEMBER!$K$478</f>
        <v>0</v>
      </c>
      <c r="L404" s="23">
        <f>[1]OKTOBER!$J$478+[1]OKTOBER!$K$478</f>
        <v>0</v>
      </c>
      <c r="M404" s="23">
        <f>[1]NOVEMBER!$J$478+[1]NOVEMBER!$K$478</f>
        <v>0</v>
      </c>
      <c r="N404" s="23">
        <f>[1]DESEMBER!$J$478+[1]DESEMBER!$K$478</f>
        <v>0</v>
      </c>
      <c r="O404" s="5">
        <f t="shared" si="73"/>
        <v>0</v>
      </c>
      <c r="P404" s="20"/>
      <c r="Q404" s="51"/>
      <c r="R404" s="61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20"/>
    </row>
    <row r="405" spans="1:31" ht="21.95" customHeight="1" x14ac:dyDescent="0.25">
      <c r="A405" s="34" t="s">
        <v>46</v>
      </c>
      <c r="B405" s="4" t="s">
        <v>51</v>
      </c>
      <c r="C405" s="23">
        <f>[1]JANUARI!$J$388+[1]JANUARI!$K$388</f>
        <v>0</v>
      </c>
      <c r="D405" s="23">
        <f>[1]FEBRUARI!$J$388+[1]FEBRUARI!$K$388</f>
        <v>0</v>
      </c>
      <c r="E405" s="23">
        <f>[1]MARET!$J$388+[1]MARET!$K$388</f>
        <v>0</v>
      </c>
      <c r="F405" s="23">
        <f>[1]APRIL!$J$388+[1]APRIL!$K$388</f>
        <v>0</v>
      </c>
      <c r="G405" s="23">
        <f>[1]MEI!$J$388+[1]MEI!$K$388</f>
        <v>0</v>
      </c>
      <c r="H405" s="23">
        <f>[1]JUNI!$J$388+[1]JUNI!$K$388</f>
        <v>0</v>
      </c>
      <c r="I405" s="23">
        <f>[1]JULI!$J$388+[1]JULI!$K$388</f>
        <v>0</v>
      </c>
      <c r="J405" s="23">
        <f>[1]AGUSTUS!$J$388+[1]AGUSTUS!$K$388</f>
        <v>0</v>
      </c>
      <c r="K405" s="23">
        <f>[1]SEPTEMBER!$J$388+[1]SEPTEMBER!$K$388</f>
        <v>0</v>
      </c>
      <c r="L405" s="23">
        <f>[1]OKTOBER!$J$388+[1]OKTOBER!$K$388</f>
        <v>0</v>
      </c>
      <c r="M405" s="23">
        <f>[1]NOVEMBER!$J$388+[1]NOVEMBER!$K$388</f>
        <v>0</v>
      </c>
      <c r="N405" s="23">
        <f>[1]DESEMBER!$J$388+[1]DESEMBER!$K$388</f>
        <v>0</v>
      </c>
      <c r="O405" s="5">
        <f t="shared" si="73"/>
        <v>0</v>
      </c>
      <c r="P405" s="20"/>
      <c r="Q405" s="51"/>
      <c r="R405" s="61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20"/>
    </row>
    <row r="406" spans="1:31" ht="21.95" customHeight="1" x14ac:dyDescent="0.25">
      <c r="A406" s="34" t="s">
        <v>48</v>
      </c>
      <c r="B406" s="4" t="s">
        <v>49</v>
      </c>
      <c r="C406" s="23">
        <f>[1]JANUARI!$J$298+[1]JANUARI!$K$298</f>
        <v>0</v>
      </c>
      <c r="D406" s="23">
        <f>[1]FEBRUARI!$J$298+[1]FEBRUARI!$K$298</f>
        <v>0</v>
      </c>
      <c r="E406" s="23">
        <f>[1]MARET!$J$298+[1]MARET!$K$298</f>
        <v>0</v>
      </c>
      <c r="F406" s="23">
        <f>[1]APRIL!$J$298+[1]APRIL!$K$298</f>
        <v>0</v>
      </c>
      <c r="G406" s="23">
        <f>[1]MEI!$J$298+[1]MEI!$K$298</f>
        <v>0</v>
      </c>
      <c r="H406" s="23">
        <f>[1]JUNI!$J$298+[1]JUNI!$K$298</f>
        <v>0</v>
      </c>
      <c r="I406" s="23">
        <f>[1]JULI!$J$298+[1]JULI!$K$298</f>
        <v>0</v>
      </c>
      <c r="J406" s="23">
        <f>[1]AGUSTUS!$J$298+[1]AGUSTUS!$K$298</f>
        <v>0</v>
      </c>
      <c r="K406" s="23">
        <f>[1]SEPTEMBER!$J$298+[1]SEPTEMBER!$K$298</f>
        <v>0</v>
      </c>
      <c r="L406" s="23">
        <f>[1]OKTOBER!$J$298+[1]OKTOBER!$K$298</f>
        <v>0</v>
      </c>
      <c r="M406" s="23">
        <f>[1]NOVEMBER!$J$298+[1]NOVEMBER!$K$298</f>
        <v>0</v>
      </c>
      <c r="N406" s="23">
        <f>[1]DESEMBER!$J$298+[1]DESEMBER!$K$298</f>
        <v>0</v>
      </c>
      <c r="O406" s="5">
        <f t="shared" si="73"/>
        <v>0</v>
      </c>
      <c r="P406" s="20"/>
      <c r="Q406" s="51"/>
      <c r="R406" s="61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20"/>
    </row>
    <row r="407" spans="1:31" ht="21.95" customHeight="1" x14ac:dyDescent="0.25">
      <c r="A407" s="98" t="s">
        <v>50</v>
      </c>
      <c r="B407" s="98"/>
      <c r="C407" s="26">
        <f>SUM(C392:C406)</f>
        <v>0</v>
      </c>
      <c r="D407" s="14">
        <f>SUM(D392:D406)</f>
        <v>0</v>
      </c>
      <c r="E407" s="14">
        <f t="shared" ref="E407" si="74">SUM(E392:E406)</f>
        <v>0</v>
      </c>
      <c r="F407" s="14">
        <f>SUM(F392:F406)</f>
        <v>0</v>
      </c>
      <c r="G407" s="14">
        <f>SUM(G392:G406)</f>
        <v>0</v>
      </c>
      <c r="H407" s="14">
        <f>SUM(H392:H406)</f>
        <v>0</v>
      </c>
      <c r="I407" s="14">
        <f t="shared" ref="I407:N407" si="75">SUM(I392:I406)</f>
        <v>0</v>
      </c>
      <c r="J407" s="14">
        <f t="shared" si="75"/>
        <v>0</v>
      </c>
      <c r="K407" s="14">
        <f t="shared" si="75"/>
        <v>0</v>
      </c>
      <c r="L407" s="14">
        <f t="shared" si="75"/>
        <v>0</v>
      </c>
      <c r="M407" s="14">
        <f t="shared" si="75"/>
        <v>0</v>
      </c>
      <c r="N407" s="14">
        <f t="shared" si="75"/>
        <v>0</v>
      </c>
      <c r="O407" s="14">
        <f t="shared" si="73"/>
        <v>0</v>
      </c>
      <c r="P407" s="20"/>
      <c r="Q407" s="82"/>
      <c r="R407" s="82"/>
      <c r="S407" s="62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</row>
    <row r="408" spans="1:3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1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</row>
    <row r="409" spans="1:31" x14ac:dyDescent="0.25">
      <c r="A409" s="1"/>
      <c r="B409" s="1"/>
      <c r="C409" s="1"/>
      <c r="D409" s="1"/>
      <c r="E409" s="1" t="s">
        <v>0</v>
      </c>
      <c r="F409" s="1"/>
      <c r="G409" s="1" t="s">
        <v>63</v>
      </c>
      <c r="H409" s="1"/>
      <c r="I409" s="1"/>
      <c r="J409" s="1"/>
      <c r="K409" s="1"/>
      <c r="L409" s="1"/>
      <c r="M409" s="1"/>
      <c r="N409" s="1"/>
      <c r="O409" s="1"/>
      <c r="P409" s="21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</row>
    <row r="410" spans="1:31" x14ac:dyDescent="0.25">
      <c r="A410" s="1"/>
      <c r="B410" s="1"/>
      <c r="C410" s="1"/>
      <c r="D410" s="1"/>
      <c r="E410" s="1" t="s">
        <v>1</v>
      </c>
      <c r="F410" s="1"/>
      <c r="G410" s="1" t="s">
        <v>2</v>
      </c>
      <c r="H410" s="1"/>
      <c r="I410" s="1"/>
      <c r="J410" s="1"/>
      <c r="K410" s="1"/>
      <c r="L410" s="1"/>
      <c r="M410" s="1"/>
      <c r="N410" s="1"/>
      <c r="O410" s="1"/>
      <c r="P410" s="21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</row>
    <row r="411" spans="1:31" x14ac:dyDescent="0.25">
      <c r="A411" s="1"/>
      <c r="B411" s="1"/>
      <c r="C411" s="1"/>
      <c r="D411" s="1"/>
      <c r="E411" s="1" t="s">
        <v>3</v>
      </c>
      <c r="F411" s="1"/>
      <c r="G411" s="1" t="s">
        <v>138</v>
      </c>
      <c r="H411" s="1"/>
      <c r="I411" s="1"/>
      <c r="J411" s="1"/>
      <c r="K411" s="1"/>
      <c r="L411" s="1"/>
      <c r="M411" s="1"/>
      <c r="N411" s="1"/>
      <c r="O411" s="1"/>
      <c r="P411" s="21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</row>
    <row r="412" spans="1:31" ht="18.75" x14ac:dyDescent="0.3">
      <c r="A412" s="1"/>
      <c r="B412" s="1"/>
      <c r="C412" s="1"/>
      <c r="D412" s="1"/>
      <c r="E412" s="1" t="s">
        <v>4</v>
      </c>
      <c r="F412" s="1"/>
      <c r="G412" s="1" t="str">
        <f>G36</f>
        <v>: 2023</v>
      </c>
      <c r="H412" s="1"/>
      <c r="I412" s="1"/>
      <c r="J412" s="1"/>
      <c r="K412" s="1"/>
      <c r="L412" s="1"/>
      <c r="M412" s="1"/>
      <c r="N412" s="2">
        <v>17</v>
      </c>
      <c r="O412" s="1"/>
      <c r="P412" s="21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3"/>
      <c r="AE412" s="60"/>
    </row>
    <row r="413" spans="1:3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1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</row>
    <row r="414" spans="1:31" ht="21.95" customHeight="1" x14ac:dyDescent="0.25">
      <c r="A414" s="94" t="s">
        <v>5</v>
      </c>
      <c r="B414" s="94" t="s">
        <v>6</v>
      </c>
      <c r="C414" s="96" t="s">
        <v>7</v>
      </c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4" t="s">
        <v>8</v>
      </c>
      <c r="P414" s="18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</row>
    <row r="415" spans="1:31" ht="21.95" customHeight="1" x14ac:dyDescent="0.25">
      <c r="A415" s="95"/>
      <c r="B415" s="95"/>
      <c r="C415" s="15" t="s">
        <v>9</v>
      </c>
      <c r="D415" s="15" t="s">
        <v>10</v>
      </c>
      <c r="E415" s="15" t="s">
        <v>11</v>
      </c>
      <c r="F415" s="15" t="s">
        <v>12</v>
      </c>
      <c r="G415" s="15" t="s">
        <v>13</v>
      </c>
      <c r="H415" s="15" t="s">
        <v>14</v>
      </c>
      <c r="I415" s="15" t="s">
        <v>15</v>
      </c>
      <c r="J415" s="15" t="s">
        <v>16</v>
      </c>
      <c r="K415" s="15" t="s">
        <v>17</v>
      </c>
      <c r="L415" s="15" t="s">
        <v>18</v>
      </c>
      <c r="M415" s="15" t="s">
        <v>19</v>
      </c>
      <c r="N415" s="54" t="s">
        <v>20</v>
      </c>
      <c r="O415" s="95"/>
      <c r="P415" s="18"/>
      <c r="Q415" s="83"/>
      <c r="R415" s="83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83"/>
    </row>
    <row r="416" spans="1:31" ht="21.95" customHeight="1" x14ac:dyDescent="0.25">
      <c r="A416" s="12">
        <v>1</v>
      </c>
      <c r="B416" s="12">
        <v>2</v>
      </c>
      <c r="C416" s="12">
        <v>3</v>
      </c>
      <c r="D416" s="12">
        <v>4</v>
      </c>
      <c r="E416" s="12">
        <v>5</v>
      </c>
      <c r="F416" s="12">
        <v>6</v>
      </c>
      <c r="G416" s="12">
        <v>7</v>
      </c>
      <c r="H416" s="12">
        <v>8</v>
      </c>
      <c r="I416" s="12">
        <v>9</v>
      </c>
      <c r="J416" s="12">
        <v>10</v>
      </c>
      <c r="K416" s="12">
        <v>11</v>
      </c>
      <c r="L416" s="12">
        <v>12</v>
      </c>
      <c r="M416" s="12">
        <v>13</v>
      </c>
      <c r="N416" s="12">
        <v>14</v>
      </c>
      <c r="O416" s="12">
        <v>15</v>
      </c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</row>
    <row r="417" spans="1:31" ht="21.95" customHeight="1" x14ac:dyDescent="0.25">
      <c r="A417" s="34" t="s">
        <v>21</v>
      </c>
      <c r="B417" s="4" t="s">
        <v>45</v>
      </c>
      <c r="C417" s="23">
        <f>[1]JANUARI!$J$29+[1]JANUARI!$K$29</f>
        <v>0</v>
      </c>
      <c r="D417" s="23">
        <f>[1]FEBRUARI!$J$29+[1]FEBRUARI!$K$29</f>
        <v>0</v>
      </c>
      <c r="E417" s="23">
        <f>[1]MARET!$J$29+[1]MARET!$K$29</f>
        <v>0</v>
      </c>
      <c r="F417" s="23">
        <f>[1]APRIL!$J$29+[1]APRIL!$K$29</f>
        <v>0</v>
      </c>
      <c r="G417" s="23">
        <f>[1]MEI!$J$29+[1]MEI!$K$29</f>
        <v>0</v>
      </c>
      <c r="H417" s="23">
        <f>[1]JUNI!$J$29+[1]JUNI!$K$29</f>
        <v>0</v>
      </c>
      <c r="I417" s="23">
        <f>[1]JULI!$J$29+[1]JULI!$K$29</f>
        <v>0</v>
      </c>
      <c r="J417" s="23">
        <f>[1]AGUSTUS!$J$29+[1]AGUSTUS!$K$29</f>
        <v>0</v>
      </c>
      <c r="K417" s="23">
        <f>[1]SEPTEMBER!$J$29+[1]SEPTEMBER!$K$29</f>
        <v>0</v>
      </c>
      <c r="L417" s="23">
        <f>[1]OKTOBER!$J$29+[1]OKTOBER!$K$29</f>
        <v>0</v>
      </c>
      <c r="M417" s="23">
        <f>[1]NOVEMBER!$J$29+[1]NOVEMBER!$K$29</f>
        <v>0</v>
      </c>
      <c r="N417" s="23">
        <f>[1]DESEMBER!$J$29+[1]DESEMBER!$K$29</f>
        <v>0</v>
      </c>
      <c r="O417" s="5">
        <f t="shared" ref="O417:O432" si="76">SUM(C417:N417)</f>
        <v>0</v>
      </c>
      <c r="P417" s="20"/>
      <c r="Q417" s="51"/>
      <c r="R417" s="61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20"/>
    </row>
    <row r="418" spans="1:31" ht="21.95" customHeight="1" x14ac:dyDescent="0.25">
      <c r="A418" s="34" t="s">
        <v>23</v>
      </c>
      <c r="B418" s="4" t="s">
        <v>47</v>
      </c>
      <c r="C418" s="23">
        <f>[1]JANUARI!$J$119+[1]JANUARI!$K$119</f>
        <v>0</v>
      </c>
      <c r="D418" s="23">
        <f>[1]FEBRUARI!$J$119+[1]FEBRUARI!$K$119</f>
        <v>0</v>
      </c>
      <c r="E418" s="23">
        <f>[1]MARET!$J$119+[1]MARET!$K$119</f>
        <v>0</v>
      </c>
      <c r="F418" s="23">
        <f>[1]APRIL!$J$119+[1]APRIL!$K$119</f>
        <v>0</v>
      </c>
      <c r="G418" s="23">
        <f>[1]MEI!$J$119+[1]MEI!$K$119</f>
        <v>0</v>
      </c>
      <c r="H418" s="23">
        <f>[1]JUNI!$J$119+[1]JUNI!$K$119</f>
        <v>0</v>
      </c>
      <c r="I418" s="23">
        <f>[1]JULI!$J$119+[1]JULI!$K$119</f>
        <v>0</v>
      </c>
      <c r="J418" s="23">
        <f>[1]AGUSTUS!$J$119+[1]AGUSTUS!$K$119</f>
        <v>0</v>
      </c>
      <c r="K418" s="23">
        <f>[1]SEPTEMBER!$J$119+[1]SEPTEMBER!$K$119</f>
        <v>0</v>
      </c>
      <c r="L418" s="23">
        <f>[1]OKTOBER!$J$119+[1]OKTOBER!$K$119</f>
        <v>0</v>
      </c>
      <c r="M418" s="23">
        <f>[1]NOVEMBER!$J$119+[1]NOVEMBER!$K$119</f>
        <v>0</v>
      </c>
      <c r="N418" s="23">
        <f>[1]DESEMBER!$J$119+[1]DESEMBER!$K$119</f>
        <v>0</v>
      </c>
      <c r="O418" s="5">
        <f t="shared" si="76"/>
        <v>0</v>
      </c>
      <c r="P418" s="20"/>
      <c r="Q418" s="51"/>
      <c r="R418" s="61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20"/>
    </row>
    <row r="419" spans="1:31" ht="21.95" customHeight="1" x14ac:dyDescent="0.25">
      <c r="A419" s="34" t="s">
        <v>25</v>
      </c>
      <c r="B419" s="4" t="s">
        <v>22</v>
      </c>
      <c r="C419" s="23">
        <f>[1]JANUARI!$J$74+[1]JANUARI!$K$74</f>
        <v>0</v>
      </c>
      <c r="D419" s="23">
        <f>[1]FEBRUARI!$J$74+[1]FEBRUARI!$K$74</f>
        <v>0</v>
      </c>
      <c r="E419" s="23">
        <f>[1]MARET!$J$74+[1]MARET!$K$74</f>
        <v>0</v>
      </c>
      <c r="F419" s="23">
        <f>[1]APRIL!$J$74+[1]APRIL!$K$74</f>
        <v>0</v>
      </c>
      <c r="G419" s="23">
        <f>[1]MEI!$J$74+[1]MEI!$K$74</f>
        <v>0</v>
      </c>
      <c r="H419" s="23">
        <f>[1]JUNI!$J$74+[1]JUNI!$K$74</f>
        <v>0</v>
      </c>
      <c r="I419" s="23">
        <f>[1]JULI!$J$74+[1]JULI!$K$74</f>
        <v>0</v>
      </c>
      <c r="J419" s="23">
        <f>[1]AGUSTUS!$J$74+[1]AGUSTUS!$K$74</f>
        <v>0</v>
      </c>
      <c r="K419" s="23">
        <f>[1]SEPTEMBER!$J$74+[1]SEPTEMBER!$K$74</f>
        <v>0</v>
      </c>
      <c r="L419" s="23">
        <f>[1]OKTOBER!$J$74+[1]OKTOBER!$K$74</f>
        <v>0</v>
      </c>
      <c r="M419" s="23">
        <f>[1]NOVEMBER!$J$74+[1]NOVEMBER!$K$74</f>
        <v>0</v>
      </c>
      <c r="N419" s="23">
        <f>[1]DESEMBER!$J$74+[1]DESEMBER!$K$74</f>
        <v>0</v>
      </c>
      <c r="O419" s="5">
        <f t="shared" si="76"/>
        <v>0</v>
      </c>
      <c r="P419" s="20"/>
      <c r="Q419" s="51"/>
      <c r="R419" s="61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20"/>
    </row>
    <row r="420" spans="1:31" ht="21.95" customHeight="1" x14ac:dyDescent="0.25">
      <c r="A420" s="34" t="s">
        <v>27</v>
      </c>
      <c r="B420" s="4" t="s">
        <v>24</v>
      </c>
      <c r="C420" s="23">
        <f>[1]JANUARI!$J$434+[1]JANUARI!$K$434</f>
        <v>0</v>
      </c>
      <c r="D420" s="23">
        <f>[1]FEBRUARI!$J$434+[1]FEBRUARI!$K$434</f>
        <v>0</v>
      </c>
      <c r="E420" s="23">
        <f>[1]MARET!$J$434+[1]MARET!$K$434</f>
        <v>0</v>
      </c>
      <c r="F420" s="23">
        <f>[1]APRIL!$J$434+[1]APRIL!$K$434</f>
        <v>0</v>
      </c>
      <c r="G420" s="23">
        <f>[1]MEI!$J$434+[1]MEI!$K$434</f>
        <v>0</v>
      </c>
      <c r="H420" s="23">
        <f>[1]JUNI!$J$434+[1]JUNI!$K$434</f>
        <v>0</v>
      </c>
      <c r="I420" s="23">
        <f>[1]JULI!$J$434+[1]JULI!$K$434</f>
        <v>0</v>
      </c>
      <c r="J420" s="23">
        <f>[1]AGUSTUS!$J$434+[1]AGUSTUS!$K$434</f>
        <v>0</v>
      </c>
      <c r="K420" s="23">
        <f>[1]SEPTEMBER!$J$434+[1]SEPTEMBER!$K$434</f>
        <v>0</v>
      </c>
      <c r="L420" s="23">
        <f>[1]OKTOBER!$J$434+[1]OKTOBER!$K$434</f>
        <v>0</v>
      </c>
      <c r="M420" s="23">
        <f>[1]NOVEMBER!$J$434+[1]NOVEMBER!$K$434</f>
        <v>0</v>
      </c>
      <c r="N420" s="23">
        <f>[1]DESEMBER!$J$434+[1]DESEMBER!$K$434</f>
        <v>0</v>
      </c>
      <c r="O420" s="5">
        <f t="shared" si="76"/>
        <v>0</v>
      </c>
      <c r="P420" s="20"/>
      <c r="Q420" s="51"/>
      <c r="R420" s="61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20"/>
    </row>
    <row r="421" spans="1:31" ht="21.95" customHeight="1" x14ac:dyDescent="0.25">
      <c r="A421" s="34" t="s">
        <v>29</v>
      </c>
      <c r="B421" s="4" t="s">
        <v>28</v>
      </c>
      <c r="C421" s="23">
        <f>[1]JANUARI!$J$524+[1]JANUARI!$K$524</f>
        <v>0</v>
      </c>
      <c r="D421" s="23">
        <f>[1]FEBRUARI!$J$524+[1]FEBRUARI!$K$524</f>
        <v>0</v>
      </c>
      <c r="E421" s="23">
        <f>[1]MARET!$J$524+[1]MARET!$K$524</f>
        <v>0</v>
      </c>
      <c r="F421" s="23">
        <f>[1]APRIL!$J$524+[1]APRIL!$K$524</f>
        <v>0</v>
      </c>
      <c r="G421" s="23">
        <f>[1]MEI!$J$524+[1]MEI!$K$524</f>
        <v>0</v>
      </c>
      <c r="H421" s="23">
        <f>[1]JUNI!$J$524+[1]JUNI!$K$524</f>
        <v>0</v>
      </c>
      <c r="I421" s="23">
        <f>[1]JULI!$J$524+[1]JULI!$K$524</f>
        <v>0</v>
      </c>
      <c r="J421" s="23">
        <f>[1]AGUSTUS!$J$524+[1]AGUSTUS!$K$524</f>
        <v>0</v>
      </c>
      <c r="K421" s="23">
        <f>[1]SEPTEMBER!$J$524+[1]SEPTEMBER!$K$524</f>
        <v>0</v>
      </c>
      <c r="L421" s="23">
        <f>[1]OKTOBER!$J$524+[1]OKTOBER!$K$524</f>
        <v>0</v>
      </c>
      <c r="M421" s="23">
        <f>[1]NOVEMBER!$J$524+[1]NOVEMBER!$K$524</f>
        <v>0</v>
      </c>
      <c r="N421" s="23">
        <f>[1]DESEMBER!$J$524+[1]DESEMBER!$K$524</f>
        <v>0</v>
      </c>
      <c r="O421" s="5">
        <f t="shared" si="76"/>
        <v>0</v>
      </c>
      <c r="P421" s="20"/>
      <c r="Q421" s="51"/>
      <c r="R421" s="61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20"/>
    </row>
    <row r="422" spans="1:31" ht="21.95" customHeight="1" x14ac:dyDescent="0.25">
      <c r="A422" s="34" t="s">
        <v>31</v>
      </c>
      <c r="B422" s="4" t="s">
        <v>30</v>
      </c>
      <c r="C422" s="23">
        <f>[1]JANUARI!$J$344+[1]JANUARI!$K$344</f>
        <v>0</v>
      </c>
      <c r="D422" s="23">
        <f>[1]FEBRUARI!$J$344+[1]FEBRUARI!$K$344</f>
        <v>0</v>
      </c>
      <c r="E422" s="23">
        <f>[1]MARET!$J$344+[1]MARET!$K$344</f>
        <v>0</v>
      </c>
      <c r="F422" s="23">
        <f>[1]APRIL!$J$344+[1]APRIL!$K$344</f>
        <v>0</v>
      </c>
      <c r="G422" s="23">
        <f>[1]MEI!$J$344+[1]MEI!$K$344</f>
        <v>0</v>
      </c>
      <c r="H422" s="23">
        <f>[1]JUNI!$J$344+[1]JUNI!$K$344</f>
        <v>0</v>
      </c>
      <c r="I422" s="23">
        <f>[1]JULI!$J$344+[1]JULI!$K$344</f>
        <v>0</v>
      </c>
      <c r="J422" s="23">
        <f>[1]AGUSTUS!$J$344+[1]AGUSTUS!$K$344</f>
        <v>0</v>
      </c>
      <c r="K422" s="23">
        <f>[1]SEPTEMBER!$J$344+[1]SEPTEMBER!$K$344</f>
        <v>0</v>
      </c>
      <c r="L422" s="23">
        <f>[1]OKTOBER!$J$344+[1]OKTOBER!$K$344</f>
        <v>0</v>
      </c>
      <c r="M422" s="23">
        <f>[1]NOVEMBER!$J$344+[1]NOVEMBER!$K$344</f>
        <v>0</v>
      </c>
      <c r="N422" s="23">
        <f>[1]DESEMBER!$J$344+[1]DESEMBER!$K$344</f>
        <v>0</v>
      </c>
      <c r="O422" s="5">
        <f t="shared" si="76"/>
        <v>0</v>
      </c>
      <c r="P422" s="20"/>
      <c r="Q422" s="51"/>
      <c r="R422" s="61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20"/>
    </row>
    <row r="423" spans="1:31" ht="21.95" customHeight="1" x14ac:dyDescent="0.25">
      <c r="A423" s="34" t="s">
        <v>33</v>
      </c>
      <c r="B423" s="4" t="s">
        <v>37</v>
      </c>
      <c r="C423" s="23">
        <f>[1]JANUARI!$J$164+[1]JANUARI!$K$164</f>
        <v>0</v>
      </c>
      <c r="D423" s="23">
        <f>[1]FEBRUARI!$J$164+[1]FEBRUARI!$K$164</f>
        <v>0</v>
      </c>
      <c r="E423" s="23">
        <f>[1]MARET!$J$164+[1]MARET!$K$164</f>
        <v>0</v>
      </c>
      <c r="F423" s="23">
        <f>[1]APRIL!$J$164+[1]APRIL!$K$164</f>
        <v>0</v>
      </c>
      <c r="G423" s="23">
        <f>[1]MEI!$J$164+[1]MEI!$K$164</f>
        <v>0</v>
      </c>
      <c r="H423" s="23">
        <f>[1]JUNI!$J$164+[1]JUNI!$K$164</f>
        <v>0</v>
      </c>
      <c r="I423" s="23">
        <f>[1]JULI!$J$164+[1]JULI!$K$164</f>
        <v>0</v>
      </c>
      <c r="J423" s="23">
        <f>[1]AGUSTUS!$J$164+[1]AGUSTUS!$K$164</f>
        <v>0</v>
      </c>
      <c r="K423" s="23">
        <f>[1]SEPTEMBER!$J$164+[1]SEPTEMBER!$K$164</f>
        <v>0</v>
      </c>
      <c r="L423" s="23">
        <f>[1]OKTOBER!$J$164+[1]OKTOBER!$K$164</f>
        <v>0</v>
      </c>
      <c r="M423" s="23">
        <f>[1]NOVEMBER!$J$164+[1]NOVEMBER!$K$164</f>
        <v>0</v>
      </c>
      <c r="N423" s="23">
        <f>[1]DESEMBER!$J$164+[1]DESEMBER!$K$164</f>
        <v>0</v>
      </c>
      <c r="O423" s="5">
        <f t="shared" si="76"/>
        <v>0</v>
      </c>
      <c r="P423" s="20"/>
      <c r="Q423" s="51"/>
      <c r="R423" s="61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20"/>
    </row>
    <row r="424" spans="1:31" ht="21.95" customHeight="1" x14ac:dyDescent="0.25">
      <c r="A424" s="34" t="s">
        <v>34</v>
      </c>
      <c r="B424" s="4" t="s">
        <v>41</v>
      </c>
      <c r="C424" s="23">
        <f>[1]JANUARI!$J$659+[1]JANUARI!$K$659</f>
        <v>0</v>
      </c>
      <c r="D424" s="23">
        <f>[1]FEBRUARI!$J$659+[1]FEBRUARI!$K$659</f>
        <v>0</v>
      </c>
      <c r="E424" s="23">
        <f>[1]MARET!$J$659+[1]MARET!$K$659</f>
        <v>0</v>
      </c>
      <c r="F424" s="23">
        <f>[1]APRIL!$J$659+[1]APRIL!$K$659</f>
        <v>0</v>
      </c>
      <c r="G424" s="23">
        <f>[1]MEI!$J$659+[1]MEI!$K$659</f>
        <v>0</v>
      </c>
      <c r="H424" s="23">
        <f>[1]JUNI!$J$659+[1]JUNI!$K$659</f>
        <v>0</v>
      </c>
      <c r="I424" s="23">
        <f>[1]JULI!$J$659+[1]JULI!$K$659</f>
        <v>0</v>
      </c>
      <c r="J424" s="23">
        <f>[1]AGUSTUS!$J$659+[1]AGUSTUS!$K$659</f>
        <v>0</v>
      </c>
      <c r="K424" s="23">
        <f>[1]SEPTEMBER!$J$659+[1]SEPTEMBER!$K$659</f>
        <v>0</v>
      </c>
      <c r="L424" s="23">
        <f>[1]OKTOBER!$J$659+[1]OKTOBER!$K$659</f>
        <v>0</v>
      </c>
      <c r="M424" s="23">
        <f>[1]NOVEMBER!$J$659+[1]NOVEMBER!$K$659</f>
        <v>0</v>
      </c>
      <c r="N424" s="23">
        <f>[1]DESEMBER!$J$659+[1]DESEMBER!$K$659</f>
        <v>0</v>
      </c>
      <c r="O424" s="5">
        <f t="shared" si="76"/>
        <v>0</v>
      </c>
      <c r="P424" s="20"/>
      <c r="Q424" s="51"/>
      <c r="R424" s="61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20"/>
    </row>
    <row r="425" spans="1:31" ht="21.95" customHeight="1" x14ac:dyDescent="0.25">
      <c r="A425" s="34" t="s">
        <v>36</v>
      </c>
      <c r="B425" s="4" t="s">
        <v>43</v>
      </c>
      <c r="C425" s="23">
        <f>[1]JANUARI!$J$614+[1]JANUARI!$K$614</f>
        <v>0</v>
      </c>
      <c r="D425" s="23">
        <f>[1]FEBRUARI!$J$614+[1]FEBRUARI!$K$614</f>
        <v>0</v>
      </c>
      <c r="E425" s="23">
        <f>[1]MARET!$J$614+[1]MARET!$K$614</f>
        <v>0</v>
      </c>
      <c r="F425" s="23">
        <f>[1]APRIL!$J$614+[1]APRIL!$K$614</f>
        <v>0</v>
      </c>
      <c r="G425" s="23">
        <f>[1]MEI!$J$614+[1]MEI!$K$614</f>
        <v>0</v>
      </c>
      <c r="H425" s="23">
        <f>[1]JUNI!$J$614+[1]JUNI!$K$614</f>
        <v>0</v>
      </c>
      <c r="I425" s="23">
        <f>[1]JULI!$J$614+[1]JULI!$K$614</f>
        <v>0</v>
      </c>
      <c r="J425" s="23">
        <f>[1]AGUSTUS!$J$614+[1]AGUSTUS!$K$614</f>
        <v>0</v>
      </c>
      <c r="K425" s="23">
        <f>[1]SEPTEMBER!$J$614+[1]SEPTEMBER!$K$614</f>
        <v>0</v>
      </c>
      <c r="L425" s="23">
        <f>[1]OKTOBER!$J$614+[1]OKTOBER!$K$614</f>
        <v>0</v>
      </c>
      <c r="M425" s="23">
        <f>[1]NOVEMBER!$J$614+[1]NOVEMBER!$K$614</f>
        <v>0</v>
      </c>
      <c r="N425" s="23">
        <f>[1]DESEMBER!$J$614+[1]DESEMBER!$K$614</f>
        <v>0</v>
      </c>
      <c r="O425" s="5">
        <f t="shared" si="76"/>
        <v>0</v>
      </c>
      <c r="P425" s="20"/>
      <c r="Q425" s="51"/>
      <c r="R425" s="61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20"/>
    </row>
    <row r="426" spans="1:31" ht="21.95" customHeight="1" x14ac:dyDescent="0.25">
      <c r="A426" s="34" t="s">
        <v>38</v>
      </c>
      <c r="B426" s="4" t="s">
        <v>39</v>
      </c>
      <c r="C426" s="23">
        <f>[1]JANUARI!$J$209+[1]JANUARI!$K$209</f>
        <v>0</v>
      </c>
      <c r="D426" s="23">
        <f>[1]FEBRUARI!$J$209+[1]FEBRUARI!$K$209</f>
        <v>0</v>
      </c>
      <c r="E426" s="23">
        <f>[1]MARET!$J$209+[1]MARET!$K$209</f>
        <v>0</v>
      </c>
      <c r="F426" s="23">
        <f>[1]APRIL!$J$209+[1]APRIL!$K$209</f>
        <v>0</v>
      </c>
      <c r="G426" s="23">
        <f>[1]MEI!$J$209+[1]MEI!$K$209</f>
        <v>0</v>
      </c>
      <c r="H426" s="23">
        <f>[1]JUNI!$J$209+[1]JUNI!$K$209</f>
        <v>0</v>
      </c>
      <c r="I426" s="23">
        <f>[1]JULI!$J$209+[1]JULI!$K$209</f>
        <v>0</v>
      </c>
      <c r="J426" s="23">
        <f>[1]AGUSTUS!$J$209+[1]AGUSTUS!$K$209</f>
        <v>0</v>
      </c>
      <c r="K426" s="23">
        <f>[1]SEPTEMBER!$J$209+[1]SEPTEMBER!$K$209</f>
        <v>0</v>
      </c>
      <c r="L426" s="23">
        <f>[1]OKTOBER!$J$209+[1]OKTOBER!$K$209</f>
        <v>0</v>
      </c>
      <c r="M426" s="23">
        <f>[1]NOVEMBER!$J$209+[1]NOVEMBER!$K$209</f>
        <v>0</v>
      </c>
      <c r="N426" s="23">
        <f>[1]DESEMBER!$J$209+[1]DESEMBER!$K$209</f>
        <v>0</v>
      </c>
      <c r="O426" s="5">
        <f t="shared" si="76"/>
        <v>0</v>
      </c>
      <c r="P426" s="20"/>
      <c r="Q426" s="51"/>
      <c r="R426" s="61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20"/>
    </row>
    <row r="427" spans="1:31" ht="21.95" customHeight="1" x14ac:dyDescent="0.25">
      <c r="A427" s="34" t="s">
        <v>40</v>
      </c>
      <c r="B427" s="4" t="s">
        <v>35</v>
      </c>
      <c r="C427" s="23">
        <f>[1]JANUARI!$J$254+[1]JANUARI!$K$254</f>
        <v>0</v>
      </c>
      <c r="D427" s="23">
        <f>[1]FEBRUARI!$J$254+[1]FEBRUARI!$K$254</f>
        <v>0</v>
      </c>
      <c r="E427" s="23">
        <f>[1]MARET!$J$254+[1]MARET!$K$254</f>
        <v>0</v>
      </c>
      <c r="F427" s="23">
        <f>[1]APRIL!$J$254+[1]APRIL!$K$254</f>
        <v>0</v>
      </c>
      <c r="G427" s="23">
        <f>[1]MEI!$J$254+[1]MEI!$K$254</f>
        <v>0</v>
      </c>
      <c r="H427" s="23">
        <f>[1]JUNI!$J$254+[1]JUNI!$K$254</f>
        <v>0</v>
      </c>
      <c r="I427" s="23">
        <f>[1]JULI!$J$254+[1]JULI!$K$254</f>
        <v>0</v>
      </c>
      <c r="J427" s="23">
        <f>[1]AGUSTUS!$J$254+[1]AGUSTUS!$K$254</f>
        <v>0</v>
      </c>
      <c r="K427" s="23">
        <f>[1]SEPTEMBER!$J$254+[1]SEPTEMBER!$K$254</f>
        <v>0</v>
      </c>
      <c r="L427" s="23">
        <f>[1]OKTOBER!$J$254+[1]OKTOBER!$K$254</f>
        <v>0</v>
      </c>
      <c r="M427" s="23">
        <f>[1]NOVEMBER!$J$254+[1]NOVEMBER!$K$254</f>
        <v>0</v>
      </c>
      <c r="N427" s="23">
        <f>[1]DESEMBER!$J$254+[1]DESEMBER!$K$254</f>
        <v>0</v>
      </c>
      <c r="O427" s="5">
        <f t="shared" si="76"/>
        <v>0</v>
      </c>
      <c r="P427" s="20"/>
      <c r="Q427" s="51"/>
      <c r="R427" s="61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20"/>
    </row>
    <row r="428" spans="1:31" ht="21.95" customHeight="1" x14ac:dyDescent="0.25">
      <c r="A428" s="34" t="s">
        <v>42</v>
      </c>
      <c r="B428" s="4" t="s">
        <v>32</v>
      </c>
      <c r="C428" s="23">
        <f>[1]JANUARI!$J$569+[1]JANUARI!$K$569</f>
        <v>0</v>
      </c>
      <c r="D428" s="23">
        <f>[1]FEBRUARI!$J$569+[1]FEBRUARI!$K$569</f>
        <v>0</v>
      </c>
      <c r="E428" s="23">
        <f>[1]MARET!$J$569+[1]MARET!$K$569</f>
        <v>0</v>
      </c>
      <c r="F428" s="23">
        <f>[1]APRIL!$J$569+[1]APRIL!$K$569</f>
        <v>0</v>
      </c>
      <c r="G428" s="23">
        <f>[1]MEI!$J$569+[1]MEI!$K$569</f>
        <v>0</v>
      </c>
      <c r="H428" s="23">
        <f>[1]JUNI!$J$569+[1]JUNI!$K$569</f>
        <v>0</v>
      </c>
      <c r="I428" s="23">
        <f>[1]JULI!$J$569+[1]JULI!$K$569</f>
        <v>0</v>
      </c>
      <c r="J428" s="23">
        <f>[1]AGUSTUS!$J$569+[1]AGUSTUS!$K$569</f>
        <v>0</v>
      </c>
      <c r="K428" s="23">
        <f>[1]SEPTEMBER!$J$569+[1]SEPTEMBER!$K$569</f>
        <v>0</v>
      </c>
      <c r="L428" s="23">
        <f>[1]OKTOBER!$J$569+[1]OKTOBER!$K$569</f>
        <v>0</v>
      </c>
      <c r="M428" s="23">
        <f>[1]NOVEMBER!$J$569+[1]NOVEMBER!$K$569</f>
        <v>0</v>
      </c>
      <c r="N428" s="23">
        <f>[1]DESEMBER!$J$569+[1]DESEMBER!$K$569</f>
        <v>0</v>
      </c>
      <c r="O428" s="5">
        <f t="shared" si="76"/>
        <v>0</v>
      </c>
      <c r="P428" s="20"/>
      <c r="Q428" s="51"/>
      <c r="R428" s="61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20"/>
    </row>
    <row r="429" spans="1:31" ht="21.95" customHeight="1" x14ac:dyDescent="0.25">
      <c r="A429" s="34" t="s">
        <v>44</v>
      </c>
      <c r="B429" s="4" t="s">
        <v>26</v>
      </c>
      <c r="C429" s="23">
        <f>[1]JANUARI!$J$479+[1]JANUARI!$K$479</f>
        <v>0</v>
      </c>
      <c r="D429" s="23">
        <f>[1]FEBRUARI!$J$479+[1]FEBRUARI!$K$479</f>
        <v>0</v>
      </c>
      <c r="E429" s="23">
        <f>[1]MARET!$J$479+[1]MARET!$K$479</f>
        <v>0</v>
      </c>
      <c r="F429" s="23">
        <f>[1]APRIL!$J$479+[1]APRIL!$K$479</f>
        <v>0</v>
      </c>
      <c r="G429" s="23">
        <f>[1]MEI!$J$479+[1]MEI!$K$479</f>
        <v>0</v>
      </c>
      <c r="H429" s="23">
        <f>[1]JUNI!$J$479+[1]JUNI!$K$479</f>
        <v>0</v>
      </c>
      <c r="I429" s="23">
        <f>[1]JULI!$J$479+[1]JULI!$K$479</f>
        <v>0</v>
      </c>
      <c r="J429" s="23">
        <f>[1]AGUSTUS!$J$479+[1]AGUSTUS!$K$479</f>
        <v>0</v>
      </c>
      <c r="K429" s="23">
        <f>[1]SEPTEMBER!$J$479+[1]SEPTEMBER!$K$479</f>
        <v>0</v>
      </c>
      <c r="L429" s="23">
        <f>[1]OKTOBER!$J$479+[1]OKTOBER!$K$479</f>
        <v>0</v>
      </c>
      <c r="M429" s="23">
        <f>[1]NOVEMBER!$J$479+[1]NOVEMBER!$K$479</f>
        <v>0</v>
      </c>
      <c r="N429" s="23">
        <f>[1]DESEMBER!$J$479+[1]DESEMBER!$K$479</f>
        <v>0</v>
      </c>
      <c r="O429" s="5">
        <f t="shared" si="76"/>
        <v>0</v>
      </c>
      <c r="P429" s="20"/>
      <c r="Q429" s="51"/>
      <c r="R429" s="61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20"/>
    </row>
    <row r="430" spans="1:31" ht="21.95" customHeight="1" x14ac:dyDescent="0.25">
      <c r="A430" s="34" t="s">
        <v>46</v>
      </c>
      <c r="B430" s="4" t="s">
        <v>51</v>
      </c>
      <c r="C430" s="23">
        <f>[1]JANUARI!$J$389+[1]JANUARI!$K$389</f>
        <v>0</v>
      </c>
      <c r="D430" s="23">
        <f>[1]FEBRUARI!$J$389+[1]FEBRUARI!$K$389</f>
        <v>0</v>
      </c>
      <c r="E430" s="23">
        <f>[1]MARET!$J$389+[1]MARET!$K$389</f>
        <v>0</v>
      </c>
      <c r="F430" s="23">
        <f>[1]APRIL!$J$389+[1]APRIL!$K$389</f>
        <v>0</v>
      </c>
      <c r="G430" s="23">
        <f>[1]MEI!$J$389+[1]MEI!$K$389</f>
        <v>0</v>
      </c>
      <c r="H430" s="23">
        <f>[1]JUNI!$J$389+[1]JUNI!$K$389</f>
        <v>0</v>
      </c>
      <c r="I430" s="23">
        <f>[1]JULI!$J$389+[1]JULI!$K$389</f>
        <v>0</v>
      </c>
      <c r="J430" s="23">
        <f>[1]AGUSTUS!$J$389+[1]AGUSTUS!$K$389</f>
        <v>0</v>
      </c>
      <c r="K430" s="23">
        <f>[1]SEPTEMBER!$J$389+[1]SEPTEMBER!$K$389</f>
        <v>0</v>
      </c>
      <c r="L430" s="23">
        <f>[1]OKTOBER!$J$389+[1]OKTOBER!$K$389</f>
        <v>0</v>
      </c>
      <c r="M430" s="23">
        <f>[1]NOVEMBER!$J$389+[1]NOVEMBER!$K$389</f>
        <v>0</v>
      </c>
      <c r="N430" s="23">
        <f>[1]DESEMBER!$J$389+[1]DESEMBER!$K$389</f>
        <v>0</v>
      </c>
      <c r="O430" s="5">
        <f t="shared" si="76"/>
        <v>0</v>
      </c>
      <c r="P430" s="20"/>
      <c r="Q430" s="51"/>
      <c r="R430" s="61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20"/>
    </row>
    <row r="431" spans="1:31" ht="21.95" customHeight="1" x14ac:dyDescent="0.25">
      <c r="A431" s="34" t="s">
        <v>48</v>
      </c>
      <c r="B431" s="4" t="s">
        <v>49</v>
      </c>
      <c r="C431" s="23">
        <f>[1]JANUARI!$J$299+[1]JANUARI!$K$299</f>
        <v>0</v>
      </c>
      <c r="D431" s="23">
        <f>[1]FEBRUARI!$J$299+[1]FEBRUARI!$K$299</f>
        <v>0</v>
      </c>
      <c r="E431" s="23">
        <f>[1]MARET!$J$299+[1]MARET!$K$299</f>
        <v>0</v>
      </c>
      <c r="F431" s="23">
        <f>[1]APRIL!$J$299+[1]APRIL!$K$299</f>
        <v>0</v>
      </c>
      <c r="G431" s="23">
        <f>[1]MEI!$J$299+[1]MEI!$K$299</f>
        <v>0</v>
      </c>
      <c r="H431" s="23">
        <f>[1]JUNI!$J$299+[1]JUNI!$K$299</f>
        <v>0</v>
      </c>
      <c r="I431" s="23">
        <f>[1]JULI!$J$299+[1]JULI!$K$299</f>
        <v>0</v>
      </c>
      <c r="J431" s="23">
        <f>[1]AGUSTUS!$J$299+[1]AGUSTUS!$K$299</f>
        <v>0</v>
      </c>
      <c r="K431" s="23">
        <f>[1]SEPTEMBER!$J$299+[1]SEPTEMBER!$K$299</f>
        <v>0</v>
      </c>
      <c r="L431" s="23">
        <f>[1]OKTOBER!$J$299+[1]OKTOBER!$K$299</f>
        <v>0</v>
      </c>
      <c r="M431" s="23">
        <f>[1]NOVEMBER!$J$299+[1]NOVEMBER!$K$299</f>
        <v>0</v>
      </c>
      <c r="N431" s="23">
        <f>[1]DESEMBER!$J$299+[1]DESEMBER!$K$299</f>
        <v>0</v>
      </c>
      <c r="O431" s="5">
        <f t="shared" si="76"/>
        <v>0</v>
      </c>
      <c r="P431" s="20"/>
      <c r="Q431" s="51"/>
      <c r="R431" s="61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20"/>
    </row>
    <row r="432" spans="1:31" ht="21.95" customHeight="1" x14ac:dyDescent="0.25">
      <c r="A432" s="98" t="s">
        <v>50</v>
      </c>
      <c r="B432" s="98"/>
      <c r="C432" s="26">
        <f t="shared" ref="C432:H432" si="77">SUM(C417:C431)</f>
        <v>0</v>
      </c>
      <c r="D432" s="26">
        <f t="shared" si="77"/>
        <v>0</v>
      </c>
      <c r="E432" s="26">
        <f t="shared" si="77"/>
        <v>0</v>
      </c>
      <c r="F432" s="26">
        <f t="shared" si="77"/>
        <v>0</v>
      </c>
      <c r="G432" s="26">
        <f t="shared" si="77"/>
        <v>0</v>
      </c>
      <c r="H432" s="26">
        <f t="shared" si="77"/>
        <v>0</v>
      </c>
      <c r="I432" s="26">
        <f t="shared" ref="I432:N432" si="78">SUM(I417:I431)</f>
        <v>0</v>
      </c>
      <c r="J432" s="26">
        <f t="shared" si="78"/>
        <v>0</v>
      </c>
      <c r="K432" s="26">
        <f t="shared" si="78"/>
        <v>0</v>
      </c>
      <c r="L432" s="26">
        <f t="shared" si="78"/>
        <v>0</v>
      </c>
      <c r="M432" s="26">
        <f t="shared" si="78"/>
        <v>0</v>
      </c>
      <c r="N432" s="26">
        <f t="shared" si="78"/>
        <v>0</v>
      </c>
      <c r="O432" s="26">
        <f t="shared" si="76"/>
        <v>0</v>
      </c>
      <c r="P432" s="20"/>
      <c r="Q432" s="82"/>
      <c r="R432" s="8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</row>
    <row r="433" spans="1:3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1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</row>
    <row r="434" spans="1:31" s="1" customFormat="1" x14ac:dyDescent="0.25">
      <c r="E434" s="1" t="s">
        <v>0</v>
      </c>
      <c r="G434" s="1" t="s">
        <v>63</v>
      </c>
      <c r="P434" s="21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</row>
    <row r="435" spans="1:31" s="1" customFormat="1" x14ac:dyDescent="0.25">
      <c r="E435" s="1" t="s">
        <v>1</v>
      </c>
      <c r="G435" s="1" t="s">
        <v>2</v>
      </c>
      <c r="P435" s="21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</row>
    <row r="436" spans="1:31" s="1" customFormat="1" x14ac:dyDescent="0.25">
      <c r="E436" s="1" t="s">
        <v>3</v>
      </c>
      <c r="G436" s="1" t="s">
        <v>66</v>
      </c>
      <c r="P436" s="21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</row>
    <row r="437" spans="1:31" s="1" customFormat="1" ht="18.75" x14ac:dyDescent="0.3">
      <c r="E437" s="1" t="s">
        <v>4</v>
      </c>
      <c r="G437" s="1" t="str">
        <f>G61</f>
        <v>: 2023</v>
      </c>
      <c r="N437" s="2">
        <v>18</v>
      </c>
      <c r="P437" s="21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3"/>
      <c r="AE437" s="60"/>
    </row>
    <row r="438" spans="1:31" s="1" customFormat="1" x14ac:dyDescent="0.25">
      <c r="P438" s="21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</row>
    <row r="439" spans="1:31" s="1" customFormat="1" ht="21.95" customHeight="1" x14ac:dyDescent="0.25">
      <c r="A439" s="94" t="s">
        <v>5</v>
      </c>
      <c r="B439" s="94" t="s">
        <v>6</v>
      </c>
      <c r="C439" s="96" t="s">
        <v>7</v>
      </c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4" t="s">
        <v>8</v>
      </c>
      <c r="P439" s="18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</row>
    <row r="440" spans="1:31" s="1" customFormat="1" ht="21.95" customHeight="1" x14ac:dyDescent="0.25">
      <c r="A440" s="95"/>
      <c r="B440" s="95"/>
      <c r="C440" s="15" t="s">
        <v>9</v>
      </c>
      <c r="D440" s="15" t="s">
        <v>10</v>
      </c>
      <c r="E440" s="15" t="s">
        <v>11</v>
      </c>
      <c r="F440" s="15" t="s">
        <v>12</v>
      </c>
      <c r="G440" s="15" t="s">
        <v>13</v>
      </c>
      <c r="H440" s="15" t="s">
        <v>14</v>
      </c>
      <c r="I440" s="15" t="s">
        <v>15</v>
      </c>
      <c r="J440" s="15" t="s">
        <v>16</v>
      </c>
      <c r="K440" s="15" t="s">
        <v>17</v>
      </c>
      <c r="L440" s="15" t="s">
        <v>18</v>
      </c>
      <c r="M440" s="15" t="s">
        <v>19</v>
      </c>
      <c r="N440" s="54" t="s">
        <v>20</v>
      </c>
      <c r="O440" s="95"/>
      <c r="P440" s="18"/>
      <c r="Q440" s="83"/>
      <c r="R440" s="83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83"/>
    </row>
    <row r="441" spans="1:31" s="1" customFormat="1" ht="21.95" customHeight="1" x14ac:dyDescent="0.25">
      <c r="A441" s="12">
        <v>1</v>
      </c>
      <c r="B441" s="12">
        <v>2</v>
      </c>
      <c r="C441" s="12">
        <v>3</v>
      </c>
      <c r="D441" s="12">
        <v>4</v>
      </c>
      <c r="E441" s="12">
        <v>5</v>
      </c>
      <c r="F441" s="12">
        <v>6</v>
      </c>
      <c r="G441" s="12">
        <v>7</v>
      </c>
      <c r="H441" s="12">
        <v>8</v>
      </c>
      <c r="I441" s="12">
        <v>9</v>
      </c>
      <c r="J441" s="12">
        <v>10</v>
      </c>
      <c r="K441" s="12">
        <v>11</v>
      </c>
      <c r="L441" s="12">
        <v>12</v>
      </c>
      <c r="M441" s="12">
        <v>13</v>
      </c>
      <c r="N441" s="12">
        <v>14</v>
      </c>
      <c r="O441" s="12">
        <v>15</v>
      </c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</row>
    <row r="442" spans="1:31" s="1" customFormat="1" ht="21.95" customHeight="1" x14ac:dyDescent="0.25">
      <c r="A442" s="34" t="s">
        <v>21</v>
      </c>
      <c r="B442" s="4" t="s">
        <v>45</v>
      </c>
      <c r="C442" s="23">
        <f>[1]JANUARI!$J$30+[1]JANUARI!$K$30</f>
        <v>0</v>
      </c>
      <c r="D442" s="23">
        <f>[1]FEBRUARI!$J$30+[1]FEBRUARI!$K$30</f>
        <v>0</v>
      </c>
      <c r="E442" s="23">
        <f>[1]MARET!$J$30+[1]MARET!$K$30</f>
        <v>16</v>
      </c>
      <c r="F442" s="23">
        <f>[1]APRIL!$J$30+[1]APRIL!$K$30</f>
        <v>16</v>
      </c>
      <c r="G442" s="23">
        <f>[1]MEI!$J$30+[1]MEI!$K$30</f>
        <v>15</v>
      </c>
      <c r="H442" s="23">
        <f>[1]JUNI!$J$30+[1]JUNI!$K$30</f>
        <v>0</v>
      </c>
      <c r="I442" s="23">
        <f>[1]JULI!$J$30+[1]JULI!$K$30</f>
        <v>0</v>
      </c>
      <c r="J442" s="23">
        <f>[1]AGUSTUS!$J$30+[1]AGUSTUS!$K$30</f>
        <v>16</v>
      </c>
      <c r="K442" s="23">
        <f>[1]SEPTEMBER!$J$30+[1]SEPTEMBER!$K$30</f>
        <v>16</v>
      </c>
      <c r="L442" s="23">
        <f>[1]OKTOBER!$J$30+[1]OKTOBER!$K$30</f>
        <v>31</v>
      </c>
      <c r="M442" s="23">
        <f>[1]NOVEMBER!$J$30+[1]NOVEMBER!$K$30</f>
        <v>16</v>
      </c>
      <c r="N442" s="23">
        <f>[1]DESEMBER!$J$30+[1]DESEMBER!$K$30</f>
        <v>15</v>
      </c>
      <c r="O442" s="23">
        <f t="shared" ref="O442:O456" si="79">SUM(C442:N442)</f>
        <v>141</v>
      </c>
      <c r="P442" s="20"/>
      <c r="Q442" s="51"/>
      <c r="R442" s="61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</row>
    <row r="443" spans="1:31" s="1" customFormat="1" ht="21.95" customHeight="1" x14ac:dyDescent="0.25">
      <c r="A443" s="34" t="s">
        <v>23</v>
      </c>
      <c r="B443" s="4" t="s">
        <v>47</v>
      </c>
      <c r="C443" s="23">
        <f>[1]JANUARI!$J$120+[1]JANUARI!$K$120</f>
        <v>7.5</v>
      </c>
      <c r="D443" s="23">
        <f>[1]FEBRUARI!$J$120+[1]FEBRUARI!$K$120</f>
        <v>0</v>
      </c>
      <c r="E443" s="23">
        <f>[1]MARET!$J$120+[1]MARET!$K$120</f>
        <v>0</v>
      </c>
      <c r="F443" s="23">
        <f>[1]APRIL!$J$120+[1]APRIL!$K$120</f>
        <v>15</v>
      </c>
      <c r="G443" s="23">
        <f>[1]MEI!$J$120+[1]MEI!$K$120</f>
        <v>21</v>
      </c>
      <c r="H443" s="23">
        <f>[1]JUNI!$J$120+[1]JUNI!$K$120</f>
        <v>33</v>
      </c>
      <c r="I443" s="23">
        <f>[1]JULI!$J$120+[1]JULI!$K$120</f>
        <v>23</v>
      </c>
      <c r="J443" s="23">
        <f>[1]AGUSTUS!$J$120+[1]AGUSTUS!$K$120</f>
        <v>35</v>
      </c>
      <c r="K443" s="23">
        <f>[1]SEPTEMBER!$J$120+[1]SEPTEMBER!$K$120</f>
        <v>39</v>
      </c>
      <c r="L443" s="23">
        <f>[1]OKTOBER!$J$120+[1]OKTOBER!$K$120</f>
        <v>60</v>
      </c>
      <c r="M443" s="23">
        <f>[1]NOVEMBER!$J$120+[1]NOVEMBER!$K$120</f>
        <v>30</v>
      </c>
      <c r="N443" s="23">
        <f>[1]DESEMBER!$J$120+[1]DESEMBER!$K$120</f>
        <v>20</v>
      </c>
      <c r="O443" s="23">
        <f t="shared" si="79"/>
        <v>283.5</v>
      </c>
      <c r="P443" s="20"/>
      <c r="Q443" s="51"/>
      <c r="R443" s="61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</row>
    <row r="444" spans="1:31" s="1" customFormat="1" ht="21.95" customHeight="1" x14ac:dyDescent="0.25">
      <c r="A444" s="34" t="s">
        <v>25</v>
      </c>
      <c r="B444" s="4" t="s">
        <v>22</v>
      </c>
      <c r="C444" s="23">
        <f>[1]JANUARI!$J$75+[1]JANUARI!$K$75</f>
        <v>13</v>
      </c>
      <c r="D444" s="23">
        <f>[1]FEBRUARI!$J$75+[1]FEBRUARI!$K$75</f>
        <v>13</v>
      </c>
      <c r="E444" s="23">
        <f>[1]MARET!$J$75+[1]MARET!$K$75</f>
        <v>13</v>
      </c>
      <c r="F444" s="23">
        <f>[1]APRIL!$J$75+[1]APRIL!$K$75</f>
        <v>13</v>
      </c>
      <c r="G444" s="23">
        <f>[1]MEI!$J$75+[1]MEI!$K$75</f>
        <v>13</v>
      </c>
      <c r="H444" s="23">
        <f>[1]JUNI!$J$75+[1]JUNI!$K$75</f>
        <v>13</v>
      </c>
      <c r="I444" s="23">
        <f>[1]JULI!$J$75+[1]JULI!$K$75</f>
        <v>13</v>
      </c>
      <c r="J444" s="23">
        <f>[1]AGUSTUS!$J$75+[1]AGUSTUS!$K$75</f>
        <v>13</v>
      </c>
      <c r="K444" s="23">
        <f>[1]SEPTEMBER!$J$75+[1]SEPTEMBER!$K$75</f>
        <v>13</v>
      </c>
      <c r="L444" s="23">
        <f>[1]OKTOBER!$J$75+[1]OKTOBER!$K$75</f>
        <v>13</v>
      </c>
      <c r="M444" s="23">
        <f>[1]NOVEMBER!$J$75+[1]NOVEMBER!$K$75</f>
        <v>13</v>
      </c>
      <c r="N444" s="23">
        <f>[1]DESEMBER!$J$75+[1]DESEMBER!$K$75</f>
        <v>13</v>
      </c>
      <c r="O444" s="23">
        <f t="shared" si="79"/>
        <v>156</v>
      </c>
      <c r="P444" s="20"/>
      <c r="Q444" s="51"/>
      <c r="R444" s="61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</row>
    <row r="445" spans="1:31" s="1" customFormat="1" ht="21.95" customHeight="1" x14ac:dyDescent="0.25">
      <c r="A445" s="34" t="s">
        <v>27</v>
      </c>
      <c r="B445" s="4" t="s">
        <v>24</v>
      </c>
      <c r="C445" s="23">
        <f>[1]JANUARI!$J$435+[1]JANUARI!$K$435</f>
        <v>27</v>
      </c>
      <c r="D445" s="23">
        <f>[1]FEBRUARI!$J$435+[1]FEBRUARI!$K$435</f>
        <v>0</v>
      </c>
      <c r="E445" s="23">
        <f>[1]MARET!$J$435+[1]MARET!$K$435</f>
        <v>0</v>
      </c>
      <c r="F445" s="23">
        <f>[1]APRIL!$J$435+[1]APRIL!$K$435</f>
        <v>0</v>
      </c>
      <c r="G445" s="23">
        <f>[1]MEI!$J$435+[1]MEI!$K$435</f>
        <v>0</v>
      </c>
      <c r="H445" s="23">
        <f>[1]JUNI!$J$435+[1]JUNI!$K$435</f>
        <v>0</v>
      </c>
      <c r="I445" s="23">
        <f>[1]JULI!$J$435+[1]JULI!$K$435</f>
        <v>12</v>
      </c>
      <c r="J445" s="23">
        <f>[1]AGUSTUS!$J$435+[1]AGUSTUS!$K$435</f>
        <v>12</v>
      </c>
      <c r="K445" s="23">
        <f>[1]SEPTEMBER!$J$435+[1]SEPTEMBER!$K$435</f>
        <v>0</v>
      </c>
      <c r="L445" s="23">
        <f>[1]OKTOBER!$J$435+[1]OKTOBER!$K$435</f>
        <v>0</v>
      </c>
      <c r="M445" s="23">
        <f>[1]NOVEMBER!$J$435+[1]NOVEMBER!$K$435</f>
        <v>0</v>
      </c>
      <c r="N445" s="23">
        <f>[1]DESEMBER!$J$435+[1]DESEMBER!$K$435</f>
        <v>0</v>
      </c>
      <c r="O445" s="23">
        <f t="shared" si="79"/>
        <v>51</v>
      </c>
      <c r="P445" s="20"/>
      <c r="Q445" s="51"/>
      <c r="R445" s="61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</row>
    <row r="446" spans="1:31" s="1" customFormat="1" ht="21.95" customHeight="1" x14ac:dyDescent="0.25">
      <c r="A446" s="34" t="s">
        <v>29</v>
      </c>
      <c r="B446" s="4" t="s">
        <v>28</v>
      </c>
      <c r="C446" s="23">
        <f>[1]JANUARI!$J$525+[1]JANUARI!$K$525</f>
        <v>10</v>
      </c>
      <c r="D446" s="23">
        <f>[1]FEBRUARI!$J$525+[1]FEBRUARI!$K$525</f>
        <v>10</v>
      </c>
      <c r="E446" s="23">
        <f>[1]MARET!$J$525+[1]MARET!$K$525</f>
        <v>10</v>
      </c>
      <c r="F446" s="23">
        <f>[1]APRIL!$J$525+[1]APRIL!$K$525</f>
        <v>3</v>
      </c>
      <c r="G446" s="23">
        <f>[1]MEI!$J$525+[1]MEI!$K$525</f>
        <v>2</v>
      </c>
      <c r="H446" s="23">
        <f>[1]JUNI!$J$525+[1]JUNI!$K$525</f>
        <v>6</v>
      </c>
      <c r="I446" s="23">
        <f>[1]JULI!$J$525+[1]JULI!$K$525</f>
        <v>3</v>
      </c>
      <c r="J446" s="23">
        <f>[1]AGUSTUS!$J$525+[1]AGUSTUS!$K$525</f>
        <v>10</v>
      </c>
      <c r="K446" s="23">
        <f>[1]SEPTEMBER!$J$525+[1]SEPTEMBER!$K$525</f>
        <v>1.5</v>
      </c>
      <c r="L446" s="23">
        <f>[1]OKTOBER!$J$525+[1]OKTOBER!$K$525</f>
        <v>8</v>
      </c>
      <c r="M446" s="23">
        <f>[1]NOVEMBER!$J$525+[1]NOVEMBER!$K$525</f>
        <v>5</v>
      </c>
      <c r="N446" s="23">
        <f>[1]DESEMBER!$J$525+[1]DESEMBER!$K$525</f>
        <v>12</v>
      </c>
      <c r="O446" s="23">
        <f t="shared" si="79"/>
        <v>80.5</v>
      </c>
      <c r="P446" s="20"/>
      <c r="Q446" s="51"/>
      <c r="R446" s="61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</row>
    <row r="447" spans="1:31" s="1" customFormat="1" ht="21.95" customHeight="1" x14ac:dyDescent="0.25">
      <c r="A447" s="34" t="s">
        <v>31</v>
      </c>
      <c r="B447" s="4" t="s">
        <v>30</v>
      </c>
      <c r="C447" s="23">
        <f>[1]JANUARI!$J$345+[1]JANUARI!$K$345</f>
        <v>200</v>
      </c>
      <c r="D447" s="23">
        <f>[1]FEBRUARI!$J$345+[1]FEBRUARI!$K$345</f>
        <v>200</v>
      </c>
      <c r="E447" s="23">
        <f>[1]MARET!$J$345+[1]MARET!$K$345</f>
        <v>200</v>
      </c>
      <c r="F447" s="23">
        <f>[1]APRIL!$J$345+[1]APRIL!$K$345</f>
        <v>50</v>
      </c>
      <c r="G447" s="23">
        <f>[1]MEI!$J$345+[1]MEI!$K$345</f>
        <v>200</v>
      </c>
      <c r="H447" s="23">
        <f>[1]JUNI!$J$345+[1]JUNI!$K$345</f>
        <v>20</v>
      </c>
      <c r="I447" s="23">
        <f>[1]JULI!$J$345+[1]JULI!$K$345</f>
        <v>200</v>
      </c>
      <c r="J447" s="23">
        <f>[1]AGUSTUS!$J$345+[1]AGUSTUS!$K$345</f>
        <v>200</v>
      </c>
      <c r="K447" s="23">
        <f>[1]SEPTEMBER!$J$345+[1]SEPTEMBER!$K$345</f>
        <v>20</v>
      </c>
      <c r="L447" s="23">
        <f>[1]OKTOBER!$J$345+[1]OKTOBER!$K$345</f>
        <v>200</v>
      </c>
      <c r="M447" s="23">
        <f>[1]NOVEMBER!$J$345+[1]NOVEMBER!$K$345</f>
        <v>200</v>
      </c>
      <c r="N447" s="23">
        <f>[1]DESEMBER!$J$345+[1]DESEMBER!$K$345</f>
        <v>150</v>
      </c>
      <c r="O447" s="23">
        <f t="shared" si="79"/>
        <v>1840</v>
      </c>
      <c r="P447" s="20"/>
      <c r="Q447" s="51"/>
      <c r="R447" s="61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</row>
    <row r="448" spans="1:31" s="1" customFormat="1" ht="21.95" customHeight="1" x14ac:dyDescent="0.25">
      <c r="A448" s="34" t="s">
        <v>33</v>
      </c>
      <c r="B448" s="4" t="s">
        <v>37</v>
      </c>
      <c r="C448" s="23">
        <f>[1]JANUARI!$J$165+[1]JANUARI!$K$165</f>
        <v>13</v>
      </c>
      <c r="D448" s="23">
        <f>[1]FEBRUARI!$J$165+[1]FEBRUARI!$K$165</f>
        <v>16</v>
      </c>
      <c r="E448" s="23">
        <f>[1]MARET!$J$165+[1]MARET!$K$165</f>
        <v>12</v>
      </c>
      <c r="F448" s="23">
        <f>[1]APRIL!$J$165+[1]APRIL!$K$165</f>
        <v>12</v>
      </c>
      <c r="G448" s="23">
        <f>[1]MEI!$J$165+[1]MEI!$K$165</f>
        <v>12</v>
      </c>
      <c r="H448" s="23">
        <f>[1]JUNI!$J$165+[1]JUNI!$K$165</f>
        <v>12</v>
      </c>
      <c r="I448" s="23">
        <f>[1]JULI!$J$165+[1]JULI!$K$165</f>
        <v>9</v>
      </c>
      <c r="J448" s="23">
        <f>[1]AGUSTUS!$J$165+[1]AGUSTUS!$K$165</f>
        <v>16</v>
      </c>
      <c r="K448" s="23">
        <f>[1]SEPTEMBER!$J$165+[1]SEPTEMBER!$K$165</f>
        <v>6</v>
      </c>
      <c r="L448" s="23">
        <f>[1]OKTOBER!$J$165+[1]OKTOBER!$K$165</f>
        <v>14</v>
      </c>
      <c r="M448" s="23">
        <f>[1]NOVEMBER!$J$165+[1]NOVEMBER!$K$165</f>
        <v>8</v>
      </c>
      <c r="N448" s="23">
        <f>[1]DESEMBER!$J$165+[1]DESEMBER!$K$165</f>
        <v>6</v>
      </c>
      <c r="O448" s="23">
        <f t="shared" si="79"/>
        <v>136</v>
      </c>
      <c r="P448" s="20"/>
      <c r="Q448" s="51"/>
      <c r="R448" s="61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</row>
    <row r="449" spans="1:31" s="1" customFormat="1" ht="21.95" customHeight="1" x14ac:dyDescent="0.25">
      <c r="A449" s="34" t="s">
        <v>34</v>
      </c>
      <c r="B449" s="4" t="s">
        <v>41</v>
      </c>
      <c r="C449" s="23">
        <f>[1]JANUARI!$J$660+[1]JANUARI!$K$660</f>
        <v>0</v>
      </c>
      <c r="D449" s="23">
        <f>[1]FEBRUARI!$J$660+[1]FEBRUARI!$K$660</f>
        <v>5</v>
      </c>
      <c r="E449" s="23">
        <f>[1]MARET!$J$660+[1]MARET!$K$660</f>
        <v>0</v>
      </c>
      <c r="F449" s="23">
        <f>[1]APRIL!$J$660+[1]APRIL!$K$660</f>
        <v>0</v>
      </c>
      <c r="G449" s="23">
        <f>[1]MEI!$J$660+[1]MEI!$K$660</f>
        <v>2</v>
      </c>
      <c r="H449" s="23">
        <f>[1]JUNI!$J$660+[1]JUNI!$K$660</f>
        <v>12</v>
      </c>
      <c r="I449" s="23">
        <f>[1]JULI!$J$660+[1]JULI!$K$660</f>
        <v>2</v>
      </c>
      <c r="J449" s="23">
        <f>[1]AGUSTUS!$J$660+[1]AGUSTUS!$K$660</f>
        <v>2</v>
      </c>
      <c r="K449" s="23">
        <f>[1]SEPTEMBER!$J$660+[1]SEPTEMBER!$K$660</f>
        <v>2</v>
      </c>
      <c r="L449" s="23">
        <f>[1]OKTOBER!$J$660+[1]OKTOBER!$K$660</f>
        <v>4</v>
      </c>
      <c r="M449" s="23">
        <f>[1]NOVEMBER!$J$660+[1]NOVEMBER!$K$660</f>
        <v>0</v>
      </c>
      <c r="N449" s="23">
        <f>[1]DESEMBER!$J$660+[1]DESEMBER!$K$660</f>
        <v>6</v>
      </c>
      <c r="O449" s="23">
        <f t="shared" si="79"/>
        <v>35</v>
      </c>
      <c r="P449" s="20"/>
      <c r="Q449" s="51"/>
      <c r="R449" s="61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</row>
    <row r="450" spans="1:31" s="1" customFormat="1" ht="21.95" customHeight="1" x14ac:dyDescent="0.25">
      <c r="A450" s="34" t="s">
        <v>36</v>
      </c>
      <c r="B450" s="4" t="s">
        <v>43</v>
      </c>
      <c r="C450" s="23">
        <f>[1]JANUARI!$J$615+[1]JANUARI!$K$615</f>
        <v>8</v>
      </c>
      <c r="D450" s="23">
        <f>[1]FEBRUARI!$J$615+[1]FEBRUARI!$K$615</f>
        <v>8</v>
      </c>
      <c r="E450" s="23">
        <f>[1]MARET!$J$615+[1]MARET!$K$615</f>
        <v>8</v>
      </c>
      <c r="F450" s="23">
        <f>[1]APRIL!$J$615+[1]APRIL!$K$615</f>
        <v>6</v>
      </c>
      <c r="G450" s="23">
        <f>[1]MEI!$J$615+[1]MEI!$K$615</f>
        <v>12</v>
      </c>
      <c r="H450" s="23">
        <f>[1]JUNI!$J$615+[1]JUNI!$K$615</f>
        <v>12</v>
      </c>
      <c r="I450" s="23">
        <f>[1]JULI!$J$615+[1]JULI!$K$615</f>
        <v>6</v>
      </c>
      <c r="J450" s="23">
        <f>[1]AGUSTUS!$J$615+[1]AGUSTUS!$K$615</f>
        <v>9</v>
      </c>
      <c r="K450" s="23">
        <f>[1]SEPTEMBER!$J$615+[1]SEPTEMBER!$K$615</f>
        <v>23</v>
      </c>
      <c r="L450" s="23">
        <f>[1]OKTOBER!$J$615+[1]OKTOBER!$K$615</f>
        <v>18</v>
      </c>
      <c r="M450" s="23">
        <f>[1]NOVEMBER!$J$615+[1]NOVEMBER!$K$615</f>
        <v>15</v>
      </c>
      <c r="N450" s="23">
        <f>[1]DESEMBER!$J$615+[1]DESEMBER!$K$615</f>
        <v>18</v>
      </c>
      <c r="O450" s="23">
        <f t="shared" si="79"/>
        <v>143</v>
      </c>
      <c r="P450" s="20"/>
      <c r="Q450" s="51"/>
      <c r="R450" s="61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</row>
    <row r="451" spans="1:31" s="1" customFormat="1" ht="21.95" customHeight="1" x14ac:dyDescent="0.25">
      <c r="A451" s="34" t="s">
        <v>38</v>
      </c>
      <c r="B451" s="4" t="s">
        <v>39</v>
      </c>
      <c r="C451" s="23">
        <f>[1]JANUARI!$J$210+[1]JANUARI!$K$210</f>
        <v>10</v>
      </c>
      <c r="D451" s="23">
        <f>[1]FEBRUARI!$J$210+[1]FEBRUARI!$K$210</f>
        <v>4</v>
      </c>
      <c r="E451" s="23">
        <f>[1]MARET!$J$210+[1]MARET!$K$210</f>
        <v>5</v>
      </c>
      <c r="F451" s="23">
        <f>[1]APRIL!$J$210+[1]APRIL!$K$210</f>
        <v>6</v>
      </c>
      <c r="G451" s="23">
        <f>[1]MEI!$J$210+[1]MEI!$K$210</f>
        <v>7</v>
      </c>
      <c r="H451" s="23">
        <f>[1]JUNI!$J$210+[1]JUNI!$K$210</f>
        <v>4</v>
      </c>
      <c r="I451" s="23">
        <f>[1]JULI!$J$210+[1]JULI!$K$210</f>
        <v>4</v>
      </c>
      <c r="J451" s="23">
        <f>[1]AGUSTUS!$J$210+[1]AGUSTUS!$K$210</f>
        <v>0</v>
      </c>
      <c r="K451" s="23">
        <f>[1]SEPTEMBER!$J$210+[1]SEPTEMBER!$K$210</f>
        <v>6</v>
      </c>
      <c r="L451" s="23">
        <f>[1]OKTOBER!$J$210+[1]OKTOBER!$K$210</f>
        <v>12</v>
      </c>
      <c r="M451" s="23">
        <f>[1]NOVEMBER!$J$210+[1]NOVEMBER!$K$210</f>
        <v>6</v>
      </c>
      <c r="N451" s="23">
        <f>[1]DESEMBER!$J$210+[1]DESEMBER!$K$210</f>
        <v>10</v>
      </c>
      <c r="O451" s="23">
        <f t="shared" si="79"/>
        <v>74</v>
      </c>
      <c r="P451" s="20"/>
      <c r="Q451" s="51"/>
      <c r="R451" s="61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</row>
    <row r="452" spans="1:31" s="1" customFormat="1" ht="21.95" customHeight="1" x14ac:dyDescent="0.25">
      <c r="A452" s="34" t="s">
        <v>40</v>
      </c>
      <c r="B452" s="4" t="s">
        <v>35</v>
      </c>
      <c r="C452" s="23">
        <f>[1]JANUARI!$J$255+[1]JANUARI!$K$255</f>
        <v>600</v>
      </c>
      <c r="D452" s="23">
        <f>[1]FEBRUARI!$J$255+[1]FEBRUARI!$K$255</f>
        <v>600</v>
      </c>
      <c r="E452" s="23">
        <f>[1]MARET!$J$255+[1]MARET!$K$255</f>
        <v>600</v>
      </c>
      <c r="F452" s="23">
        <f>[1]APRIL!$J$255+[1]APRIL!$K$255</f>
        <v>480</v>
      </c>
      <c r="G452" s="23">
        <f>[1]MEI!$J$255+[1]MEI!$K$255</f>
        <v>61</v>
      </c>
      <c r="H452" s="23">
        <f>[1]JUNI!$J$255+[1]JUNI!$K$255</f>
        <v>43</v>
      </c>
      <c r="I452" s="23">
        <f>[1]JULI!$J$255+[1]JULI!$K$255</f>
        <v>61</v>
      </c>
      <c r="J452" s="23">
        <f>[1]AGUSTUS!$J$255+[1]AGUSTUS!$K$255</f>
        <v>61</v>
      </c>
      <c r="K452" s="23">
        <f>[1]SEPTEMBER!$J$255+[1]SEPTEMBER!$K$255</f>
        <v>61</v>
      </c>
      <c r="L452" s="23">
        <f>[1]OKTOBER!$J$255+[1]OKTOBER!$K$255</f>
        <v>43</v>
      </c>
      <c r="M452" s="23">
        <f>[1]NOVEMBER!$J$255+[1]NOVEMBER!$K$255</f>
        <v>61</v>
      </c>
      <c r="N452" s="23">
        <f>[1]DESEMBER!$J$255+[1]DESEMBER!$K$255</f>
        <v>61</v>
      </c>
      <c r="O452" s="23">
        <f t="shared" si="79"/>
        <v>2732</v>
      </c>
      <c r="P452" s="20"/>
      <c r="Q452" s="51"/>
      <c r="R452" s="61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</row>
    <row r="453" spans="1:31" s="1" customFormat="1" ht="21.95" customHeight="1" x14ac:dyDescent="0.25">
      <c r="A453" s="34" t="s">
        <v>42</v>
      </c>
      <c r="B453" s="4" t="s">
        <v>32</v>
      </c>
      <c r="C453" s="23">
        <f>[1]JANUARI!$J$570+[1]JANUARI!$K$570</f>
        <v>24</v>
      </c>
      <c r="D453" s="23">
        <f>[1]FEBRUARI!$J$570+[1]FEBRUARI!$K$570</f>
        <v>48</v>
      </c>
      <c r="E453" s="23">
        <f>[1]MARET!$J$570+[1]MARET!$K$570</f>
        <v>32</v>
      </c>
      <c r="F453" s="23">
        <f>[1]APRIL!$J$570+[1]APRIL!$K$570</f>
        <v>67</v>
      </c>
      <c r="G453" s="23">
        <f>[1]MEI!$J$570+[1]MEI!$K$570</f>
        <v>34</v>
      </c>
      <c r="H453" s="23">
        <f>[1]JUNI!$J$570+[1]JUNI!$K$570</f>
        <v>12</v>
      </c>
      <c r="I453" s="23">
        <f>[1]JULI!$J$570+[1]JULI!$K$570</f>
        <v>18</v>
      </c>
      <c r="J453" s="23">
        <f>[1]AGUSTUS!$J$570+[1]AGUSTUS!$K$570</f>
        <v>126</v>
      </c>
      <c r="K453" s="23">
        <f>[1]SEPTEMBER!$J$570+[1]SEPTEMBER!$K$570</f>
        <v>126</v>
      </c>
      <c r="L453" s="23">
        <f>[1]OKTOBER!$J$570+[1]OKTOBER!$K$570</f>
        <v>126</v>
      </c>
      <c r="M453" s="23">
        <f>[1]NOVEMBER!$J$570+[1]NOVEMBER!$K$570</f>
        <v>118</v>
      </c>
      <c r="N453" s="23">
        <f>[1]DESEMBER!$J$570+[1]DESEMBER!$K$570</f>
        <v>126</v>
      </c>
      <c r="O453" s="23">
        <f t="shared" si="79"/>
        <v>857</v>
      </c>
      <c r="P453" s="20"/>
      <c r="Q453" s="51"/>
      <c r="R453" s="61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</row>
    <row r="454" spans="1:31" s="1" customFormat="1" ht="21.95" customHeight="1" x14ac:dyDescent="0.25">
      <c r="A454" s="34" t="s">
        <v>44</v>
      </c>
      <c r="B454" s="4" t="s">
        <v>26</v>
      </c>
      <c r="C454" s="23">
        <f>[1]JANUARI!$J$480+[1]JANUARI!$K$480</f>
        <v>0</v>
      </c>
      <c r="D454" s="23">
        <f>[1]FEBRUARI!$J$480+[1]FEBRUARI!$K$480</f>
        <v>0</v>
      </c>
      <c r="E454" s="23">
        <f>[1]MARET!$J$480+[1]MARET!$K$480</f>
        <v>0</v>
      </c>
      <c r="F454" s="23">
        <f>[1]APRIL!$J$480+[1]APRIL!$K$480</f>
        <v>3</v>
      </c>
      <c r="G454" s="23">
        <f>[1]MEI!$J$480+[1]MEI!$K$480</f>
        <v>2</v>
      </c>
      <c r="H454" s="23">
        <f>[1]JUNI!$J$480+[1]JUNI!$K$480</f>
        <v>0</v>
      </c>
      <c r="I454" s="23">
        <f>[1]JULI!$J$480+[1]JULI!$K$480</f>
        <v>0</v>
      </c>
      <c r="J454" s="23">
        <f>[1]AGUSTUS!$J$480+[1]AGUSTUS!$K$480</f>
        <v>0</v>
      </c>
      <c r="K454" s="23">
        <f>[1]SEPTEMBER!$J$480+[1]SEPTEMBER!$K$480</f>
        <v>0</v>
      </c>
      <c r="L454" s="23">
        <f>[1]OKTOBER!$J$480+[1]OKTOBER!$K$480</f>
        <v>0</v>
      </c>
      <c r="M454" s="23">
        <f>[1]NOVEMBER!$J$480+[1]NOVEMBER!$K$480</f>
        <v>0</v>
      </c>
      <c r="N454" s="23">
        <f>[1]DESEMBER!$J$480+[1]DESEMBER!$K$480</f>
        <v>0</v>
      </c>
      <c r="O454" s="23">
        <f t="shared" si="79"/>
        <v>5</v>
      </c>
      <c r="P454" s="20"/>
      <c r="Q454" s="51"/>
      <c r="R454" s="61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</row>
    <row r="455" spans="1:31" s="1" customFormat="1" ht="21.95" customHeight="1" x14ac:dyDescent="0.25">
      <c r="A455" s="34" t="s">
        <v>46</v>
      </c>
      <c r="B455" s="4" t="s">
        <v>51</v>
      </c>
      <c r="C455" s="23">
        <f>[1]JANUARI!$J$390+[1]JANUARI!$K$390</f>
        <v>15</v>
      </c>
      <c r="D455" s="23">
        <f>[1]FEBRUARI!$J$390+[1]FEBRUARI!$K$390</f>
        <v>15</v>
      </c>
      <c r="E455" s="23">
        <f>[1]MARET!$J$390+[1]MARET!$K$390</f>
        <v>43</v>
      </c>
      <c r="F455" s="23">
        <f>[1]APRIL!$J$390+[1]APRIL!$K$390</f>
        <v>40</v>
      </c>
      <c r="G455" s="23">
        <f>[1]MEI!$J$390+[1]MEI!$K$390</f>
        <v>0</v>
      </c>
      <c r="H455" s="23">
        <f>[1]JUNI!$J$390+[1]JUNI!$K$390</f>
        <v>0</v>
      </c>
      <c r="I455" s="23">
        <f>[1]JULI!$J$390+[1]JULI!$K$390</f>
        <v>60</v>
      </c>
      <c r="J455" s="23">
        <f>[1]AGUSTUS!$J$390+[1]AGUSTUS!$K$390</f>
        <v>20</v>
      </c>
      <c r="K455" s="23">
        <f>[1]SEPTEMBER!$J$390+[1]SEPTEMBER!$K$390</f>
        <v>8</v>
      </c>
      <c r="L455" s="23">
        <f>[1]OKTOBER!$J$390+[1]OKTOBER!$K$390</f>
        <v>12</v>
      </c>
      <c r="M455" s="23">
        <f>[1]NOVEMBER!$J$390+[1]NOVEMBER!$K$390</f>
        <v>12</v>
      </c>
      <c r="N455" s="23">
        <f>[1]DESEMBER!$J$390+[1]DESEMBER!$K$390</f>
        <v>12</v>
      </c>
      <c r="O455" s="23">
        <f t="shared" si="79"/>
        <v>237</v>
      </c>
      <c r="P455" s="20"/>
      <c r="Q455" s="51"/>
      <c r="R455" s="61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</row>
    <row r="456" spans="1:31" s="1" customFormat="1" ht="21.95" customHeight="1" x14ac:dyDescent="0.25">
      <c r="A456" s="34" t="s">
        <v>48</v>
      </c>
      <c r="B456" s="4" t="s">
        <v>49</v>
      </c>
      <c r="C456" s="23">
        <f>[1]JANUARI!$J$300+[1]JANUARI!$K$300</f>
        <v>8</v>
      </c>
      <c r="D456" s="23">
        <f>[1]FEBRUARI!$J$300+[1]FEBRUARI!$K$300</f>
        <v>12</v>
      </c>
      <c r="E456" s="23">
        <f>[1]MARET!$J$300+[1]MARET!$K$300</f>
        <v>13</v>
      </c>
      <c r="F456" s="23">
        <f>[1]APRIL!$J$300+[1]APRIL!$K$300</f>
        <v>11.5</v>
      </c>
      <c r="G456" s="23">
        <f>[1]MEI!$J$300+[1]MEI!$K$300</f>
        <v>12.5</v>
      </c>
      <c r="H456" s="23">
        <f>[1]JUNI!$J$300+[1]JUNI!$K$300</f>
        <v>9.5</v>
      </c>
      <c r="I456" s="23">
        <f>[1]JULI!$J$300+[1]JULI!$K$300</f>
        <v>11</v>
      </c>
      <c r="J456" s="23">
        <f>[1]AGUSTUS!$J$300+[1]AGUSTUS!$K$300</f>
        <v>24</v>
      </c>
      <c r="K456" s="23">
        <f>[1]SEPTEMBER!$J$300+[1]SEPTEMBER!$K$300</f>
        <v>12</v>
      </c>
      <c r="L456" s="23">
        <f>[1]OKTOBER!$J$300+[1]OKTOBER!$K$300</f>
        <v>29</v>
      </c>
      <c r="M456" s="23">
        <f>[1]NOVEMBER!$J$300+[1]NOVEMBER!$K$300</f>
        <v>16</v>
      </c>
      <c r="N456" s="23">
        <f>[1]DESEMBER!$J$300+[1]DESEMBER!$K$300</f>
        <v>11</v>
      </c>
      <c r="O456" s="23">
        <f t="shared" si="79"/>
        <v>169.5</v>
      </c>
      <c r="P456" s="20"/>
      <c r="Q456" s="51"/>
      <c r="R456" s="61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</row>
    <row r="457" spans="1:31" s="1" customFormat="1" ht="21.95" customHeight="1" x14ac:dyDescent="0.25">
      <c r="A457" s="98" t="s">
        <v>50</v>
      </c>
      <c r="B457" s="98"/>
      <c r="C457" s="26">
        <f>SUM(C442:C456)</f>
        <v>935.5</v>
      </c>
      <c r="D457" s="14">
        <f>SUM(D442:D456)</f>
        <v>931</v>
      </c>
      <c r="E457" s="14">
        <f t="shared" ref="E457" si="80">SUM(E442:E456)</f>
        <v>952</v>
      </c>
      <c r="F457" s="14">
        <f>SUM(F442:F456)</f>
        <v>722.5</v>
      </c>
      <c r="G457" s="14">
        <f>SUM(G442:G456)</f>
        <v>393.5</v>
      </c>
      <c r="H457" s="14">
        <f>SUM(H442:H456)</f>
        <v>176.5</v>
      </c>
      <c r="I457" s="14">
        <f t="shared" ref="I457:N457" si="81">SUM(I442:I456)</f>
        <v>422</v>
      </c>
      <c r="J457" s="14">
        <f t="shared" si="81"/>
        <v>544</v>
      </c>
      <c r="K457" s="14">
        <f t="shared" si="81"/>
        <v>333.5</v>
      </c>
      <c r="L457" s="14">
        <f t="shared" si="81"/>
        <v>570</v>
      </c>
      <c r="M457" s="14">
        <f t="shared" si="81"/>
        <v>500</v>
      </c>
      <c r="N457" s="14">
        <f t="shared" si="81"/>
        <v>460</v>
      </c>
      <c r="O457" s="26">
        <f>SUM(C457:N457)</f>
        <v>6940.5</v>
      </c>
      <c r="P457" s="20"/>
      <c r="Q457" s="82"/>
      <c r="R457" s="82"/>
      <c r="S457" s="62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62"/>
    </row>
    <row r="458" spans="1:3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1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</row>
    <row r="459" spans="1:31" x14ac:dyDescent="0.25">
      <c r="A459" s="1"/>
      <c r="B459" s="1"/>
      <c r="C459" s="1"/>
      <c r="D459" s="1"/>
      <c r="E459" s="1" t="s">
        <v>0</v>
      </c>
      <c r="F459" s="1"/>
      <c r="G459" s="1" t="s">
        <v>63</v>
      </c>
      <c r="H459" s="1"/>
      <c r="I459" s="1"/>
      <c r="J459" s="1"/>
      <c r="K459" s="1"/>
      <c r="L459" s="1"/>
      <c r="M459" s="1"/>
      <c r="N459" s="1"/>
      <c r="O459" s="1"/>
      <c r="P459" s="21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</row>
    <row r="460" spans="1:31" x14ac:dyDescent="0.25">
      <c r="A460" s="1"/>
      <c r="B460" s="1"/>
      <c r="C460" s="1"/>
      <c r="D460" s="1"/>
      <c r="E460" s="1" t="s">
        <v>1</v>
      </c>
      <c r="F460" s="1"/>
      <c r="G460" s="1" t="s">
        <v>2</v>
      </c>
      <c r="H460" s="1"/>
      <c r="I460" s="1"/>
      <c r="J460" s="1"/>
      <c r="K460" s="1"/>
      <c r="L460" s="1"/>
      <c r="M460" s="1"/>
      <c r="N460" s="1"/>
      <c r="O460" s="1"/>
      <c r="P460" s="21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</row>
    <row r="461" spans="1:31" x14ac:dyDescent="0.25">
      <c r="A461" s="1"/>
      <c r="B461" s="1"/>
      <c r="C461" s="1"/>
      <c r="D461" s="1"/>
      <c r="E461" s="1" t="s">
        <v>3</v>
      </c>
      <c r="F461" s="1"/>
      <c r="G461" s="1" t="s">
        <v>72</v>
      </c>
      <c r="H461" s="1"/>
      <c r="I461" s="1"/>
      <c r="J461" s="1"/>
      <c r="K461" s="1"/>
      <c r="L461" s="1"/>
      <c r="M461" s="1"/>
      <c r="N461" s="1"/>
      <c r="O461" s="1"/>
      <c r="P461" s="21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</row>
    <row r="462" spans="1:31" ht="18.75" x14ac:dyDescent="0.3">
      <c r="A462" s="1"/>
      <c r="B462" s="1"/>
      <c r="C462" s="1"/>
      <c r="D462" s="1"/>
      <c r="E462" s="1" t="s">
        <v>4</v>
      </c>
      <c r="F462" s="1"/>
      <c r="G462" s="1" t="str">
        <f>G86</f>
        <v>: 2023</v>
      </c>
      <c r="H462" s="1"/>
      <c r="I462" s="1"/>
      <c r="J462" s="1"/>
      <c r="K462" s="1"/>
      <c r="L462" s="1"/>
      <c r="M462" s="1"/>
      <c r="N462" s="2">
        <v>19</v>
      </c>
      <c r="O462" s="1"/>
      <c r="P462" s="21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3"/>
      <c r="AE462" s="60"/>
    </row>
    <row r="463" spans="1:3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1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</row>
    <row r="464" spans="1:31" x14ac:dyDescent="0.25">
      <c r="A464" s="94" t="s">
        <v>5</v>
      </c>
      <c r="B464" s="94" t="s">
        <v>6</v>
      </c>
      <c r="C464" s="96" t="s">
        <v>7</v>
      </c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4" t="s">
        <v>8</v>
      </c>
      <c r="P464" s="21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</row>
    <row r="465" spans="1:31" x14ac:dyDescent="0.25">
      <c r="A465" s="95"/>
      <c r="B465" s="95"/>
      <c r="C465" s="15" t="s">
        <v>9</v>
      </c>
      <c r="D465" s="15" t="s">
        <v>10</v>
      </c>
      <c r="E465" s="15" t="s">
        <v>11</v>
      </c>
      <c r="F465" s="15" t="s">
        <v>12</v>
      </c>
      <c r="G465" s="15" t="s">
        <v>13</v>
      </c>
      <c r="H465" s="15" t="s">
        <v>14</v>
      </c>
      <c r="I465" s="15" t="s">
        <v>15</v>
      </c>
      <c r="J465" s="15" t="s">
        <v>16</v>
      </c>
      <c r="K465" s="15" t="s">
        <v>17</v>
      </c>
      <c r="L465" s="15" t="s">
        <v>18</v>
      </c>
      <c r="M465" s="15" t="s">
        <v>19</v>
      </c>
      <c r="N465" s="54" t="s">
        <v>20</v>
      </c>
      <c r="O465" s="95"/>
      <c r="P465" s="21"/>
      <c r="Q465" s="83"/>
      <c r="R465" s="83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83"/>
    </row>
    <row r="466" spans="1:31" x14ac:dyDescent="0.25">
      <c r="A466" s="12">
        <v>1</v>
      </c>
      <c r="B466" s="12">
        <v>2</v>
      </c>
      <c r="C466" s="12">
        <v>3</v>
      </c>
      <c r="D466" s="12">
        <v>4</v>
      </c>
      <c r="E466" s="12">
        <v>5</v>
      </c>
      <c r="F466" s="12">
        <v>6</v>
      </c>
      <c r="G466" s="12">
        <v>7</v>
      </c>
      <c r="H466" s="12">
        <v>8</v>
      </c>
      <c r="I466" s="12">
        <v>9</v>
      </c>
      <c r="J466" s="12">
        <v>10</v>
      </c>
      <c r="K466" s="12">
        <v>11</v>
      </c>
      <c r="L466" s="12">
        <v>12</v>
      </c>
      <c r="M466" s="12">
        <v>13</v>
      </c>
      <c r="N466" s="12">
        <v>14</v>
      </c>
      <c r="O466" s="12">
        <v>15</v>
      </c>
      <c r="P466" s="21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</row>
    <row r="467" spans="1:31" x14ac:dyDescent="0.25">
      <c r="A467" s="34" t="s">
        <v>21</v>
      </c>
      <c r="B467" s="4" t="s">
        <v>45</v>
      </c>
      <c r="C467" s="23">
        <f>[1]JANUARI!$J$31+[1]JANUARI!$K$31</f>
        <v>0</v>
      </c>
      <c r="D467" s="23">
        <f>[1]FEBRUARI!$J$31+[1]FEBRUARI!$K$31</f>
        <v>0</v>
      </c>
      <c r="E467" s="23">
        <f>[1]MARET!$J$31+[1]MARET!$K$31</f>
        <v>0</v>
      </c>
      <c r="F467" s="23">
        <f>[1]APRIL!$J$31+[1]APRIL!$K$31</f>
        <v>0</v>
      </c>
      <c r="G467" s="23">
        <f>[1]MEI!$J$31+[1]MEI!$K$31</f>
        <v>0</v>
      </c>
      <c r="H467" s="23">
        <f>[1]JUNI!$J$31+[1]JUNI!$K$31</f>
        <v>0</v>
      </c>
      <c r="I467" s="23">
        <f>[1]JULI!$J$31+[1]JULI!$K$31</f>
        <v>0</v>
      </c>
      <c r="J467" s="23">
        <f>[1]AGUSTUS!$J$31+[1]AGUSTUS!$K$31</f>
        <v>0</v>
      </c>
      <c r="K467" s="23">
        <f>[1]SEPTEMBER!$J$31+[1]SEPTEMBER!$K$31</f>
        <v>0</v>
      </c>
      <c r="L467" s="23">
        <f>[1]OKTOBER!$J$31+[1]OKTOBER!$K$31</f>
        <v>0</v>
      </c>
      <c r="M467" s="23">
        <f>[1]NOVEMBER!$J$31+[1]NOVEMBER!$K$31</f>
        <v>0</v>
      </c>
      <c r="N467" s="23">
        <f>[1]DESEMBER!$J$31+[1]DESEMBER!$K$31</f>
        <v>0</v>
      </c>
      <c r="O467" s="23">
        <f t="shared" ref="O467:O477" si="82">SUM(C467:N467)</f>
        <v>0</v>
      </c>
      <c r="P467" s="21"/>
      <c r="Q467" s="51"/>
      <c r="R467" s="61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</row>
    <row r="468" spans="1:31" x14ac:dyDescent="0.25">
      <c r="A468" s="34" t="s">
        <v>23</v>
      </c>
      <c r="B468" s="4" t="s">
        <v>47</v>
      </c>
      <c r="C468" s="23">
        <f>[1]JANUARI!$J$121+[1]JANUARI!$K$121</f>
        <v>7.5</v>
      </c>
      <c r="D468" s="23">
        <f>[1]FEBRUARI!$J$121+[1]FEBRUARI!$K$121</f>
        <v>0</v>
      </c>
      <c r="E468" s="23">
        <f>[1]MARET!$J$121+[1]MARET!$K$121</f>
        <v>0</v>
      </c>
      <c r="F468" s="23">
        <f>[1]APRIL!$J$121+[1]APRIL!$K$121</f>
        <v>19</v>
      </c>
      <c r="G468" s="23">
        <f>[1]MEI!$J$121+[1]MEI!$K$121</f>
        <v>25</v>
      </c>
      <c r="H468" s="23">
        <f>[1]JUNI!$J$121+[1]JUNI!$K$121</f>
        <v>41</v>
      </c>
      <c r="I468" s="23">
        <f>[1]JULI!$J$121+[1]JULI!$K$121</f>
        <v>23</v>
      </c>
      <c r="J468" s="23">
        <f>[1]AGUSTUS!$J$121+[1]AGUSTUS!$K$121</f>
        <v>23</v>
      </c>
      <c r="K468" s="23">
        <f>[1]SEPTEMBER!$J$121+[1]SEPTEMBER!$K$121</f>
        <v>25</v>
      </c>
      <c r="L468" s="23">
        <f>[1]OKTOBER!$J$121+[1]OKTOBER!$K$121</f>
        <v>22</v>
      </c>
      <c r="M468" s="23">
        <f>[1]NOVEMBER!$J$121+[1]NOVEMBER!$K$121</f>
        <v>8.5</v>
      </c>
      <c r="N468" s="23">
        <f>[1]DESEMBER!$J$121+[1]DESEMBER!$K$121</f>
        <v>19</v>
      </c>
      <c r="O468" s="23">
        <f t="shared" si="82"/>
        <v>213</v>
      </c>
      <c r="P468" s="21"/>
      <c r="Q468" s="51"/>
      <c r="R468" s="61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</row>
    <row r="469" spans="1:31" x14ac:dyDescent="0.25">
      <c r="A469" s="34" t="s">
        <v>25</v>
      </c>
      <c r="B469" s="4" t="s">
        <v>22</v>
      </c>
      <c r="C469" s="23">
        <f>[1]JANUARI!$J$76+[1]JANUARI!$K$76</f>
        <v>25</v>
      </c>
      <c r="D469" s="23">
        <f>[1]FEBRUARI!$J$76+[1]FEBRUARI!$K$76</f>
        <v>20</v>
      </c>
      <c r="E469" s="23">
        <f>[1]MARET!$J$76+[1]MARET!$K$76</f>
        <v>20</v>
      </c>
      <c r="F469" s="23">
        <f>[1]APRIL!$J$76+[1]APRIL!$K$76</f>
        <v>20</v>
      </c>
      <c r="G469" s="23">
        <f>[1]MEI!$J$76+[1]MEI!$K$76</f>
        <v>20</v>
      </c>
      <c r="H469" s="23">
        <f>[1]JUNI!$J$76+[1]JUNI!$K$76</f>
        <v>20</v>
      </c>
      <c r="I469" s="23">
        <f>[1]JULI!$J$76+[1]JULI!$K$76</f>
        <v>20</v>
      </c>
      <c r="J469" s="23">
        <f>[1]AGUSTUS!$J$76+[1]AGUSTUS!$K$76</f>
        <v>20</v>
      </c>
      <c r="K469" s="23">
        <f>[1]SEPTEMBER!$J$76+[1]SEPTEMBER!$K$76</f>
        <v>25</v>
      </c>
      <c r="L469" s="23">
        <f>[1]OKTOBER!$J$76+[1]OKTOBER!$K$76</f>
        <v>35</v>
      </c>
      <c r="M469" s="23">
        <f>[1]NOVEMBER!$J$76+[1]NOVEMBER!$K$76</f>
        <v>35</v>
      </c>
      <c r="N469" s="23">
        <f>[1]DESEMBER!$J$76+[1]DESEMBER!$K$76</f>
        <v>28</v>
      </c>
      <c r="O469" s="23">
        <f t="shared" si="82"/>
        <v>288</v>
      </c>
      <c r="P469" s="21"/>
      <c r="Q469" s="51"/>
      <c r="R469" s="61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</row>
    <row r="470" spans="1:31" x14ac:dyDescent="0.25">
      <c r="A470" s="34" t="s">
        <v>27</v>
      </c>
      <c r="B470" s="4" t="s">
        <v>24</v>
      </c>
      <c r="C470" s="23">
        <f>[1]JANUARI!$J$436+[1]JANUARI!$K$436</f>
        <v>15</v>
      </c>
      <c r="D470" s="23">
        <f>[1]FEBRUARI!$J$436+[1]FEBRUARI!$K$436</f>
        <v>0</v>
      </c>
      <c r="E470" s="23">
        <f>[1]MARET!$J$436+[1]MARET!$K$436</f>
        <v>9</v>
      </c>
      <c r="F470" s="23">
        <f>[1]APRIL!$J$436+[1]APRIL!$K$436</f>
        <v>9</v>
      </c>
      <c r="G470" s="23">
        <f>[1]MEI!$J$436+[1]MEI!$K$436</f>
        <v>10</v>
      </c>
      <c r="H470" s="23">
        <f>[1]JUNI!$J$436+[1]JUNI!$K$436</f>
        <v>12</v>
      </c>
      <c r="I470" s="23">
        <f>[1]JULI!$J$436+[1]JULI!$K$436</f>
        <v>10</v>
      </c>
      <c r="J470" s="23">
        <f>[1]AGUSTUS!$J$436+[1]AGUSTUS!$K$436</f>
        <v>10</v>
      </c>
      <c r="K470" s="23">
        <f>[1]SEPTEMBER!$J$436+[1]SEPTEMBER!$K$436</f>
        <v>10</v>
      </c>
      <c r="L470" s="23">
        <f>[1]OKTOBER!$J$436+[1]OKTOBER!$K$436</f>
        <v>10</v>
      </c>
      <c r="M470" s="23">
        <f>[1]NOVEMBER!$J$436+[1]NOVEMBER!$K$436</f>
        <v>15</v>
      </c>
      <c r="N470" s="23">
        <f>[1]DESEMBER!$J$436+[1]DESEMBER!$K$436</f>
        <v>15</v>
      </c>
      <c r="O470" s="23">
        <f t="shared" si="82"/>
        <v>125</v>
      </c>
      <c r="P470" s="21"/>
      <c r="Q470" s="51"/>
      <c r="R470" s="61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</row>
    <row r="471" spans="1:31" x14ac:dyDescent="0.25">
      <c r="A471" s="34" t="s">
        <v>29</v>
      </c>
      <c r="B471" s="4" t="s">
        <v>28</v>
      </c>
      <c r="C471" s="23">
        <f>[1]JANUARI!$J$526+[1]JANUARI!$K$526</f>
        <v>5</v>
      </c>
      <c r="D471" s="23">
        <f>[1]FEBRUARI!$J$526+[1]FEBRUARI!$K$526</f>
        <v>5</v>
      </c>
      <c r="E471" s="23">
        <f>[1]MARET!$J$526+[1]MARET!$K$526</f>
        <v>2</v>
      </c>
      <c r="F471" s="23">
        <f>[1]APRIL!$J$526+[1]APRIL!$K$526</f>
        <v>2</v>
      </c>
      <c r="G471" s="23">
        <f>[1]MEI!$J$526+[1]MEI!$K$526</f>
        <v>1</v>
      </c>
      <c r="H471" s="23">
        <f>[1]JUNI!$J$526+[1]JUNI!$K$526</f>
        <v>3</v>
      </c>
      <c r="I471" s="23">
        <f>[1]JULI!$J$526+[1]JULI!$K$526</f>
        <v>2</v>
      </c>
      <c r="J471" s="23">
        <f>[1]AGUSTUS!$J$526+[1]AGUSTUS!$K$526</f>
        <v>5</v>
      </c>
      <c r="K471" s="23">
        <f>[1]SEPTEMBER!$J$526+[1]SEPTEMBER!$K$526</f>
        <v>1</v>
      </c>
      <c r="L471" s="23">
        <f>[1]OKTOBER!$J$526+[1]OKTOBER!$K$526</f>
        <v>4</v>
      </c>
      <c r="M471" s="23">
        <f>[1]NOVEMBER!$J$526+[1]NOVEMBER!$K$526</f>
        <v>4</v>
      </c>
      <c r="N471" s="23">
        <f>[1]DESEMBER!$J$526+[1]DESEMBER!$K$526</f>
        <v>0</v>
      </c>
      <c r="O471" s="23">
        <f t="shared" si="82"/>
        <v>34</v>
      </c>
      <c r="P471" s="21"/>
      <c r="Q471" s="51"/>
      <c r="R471" s="61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</row>
    <row r="472" spans="1:31" x14ac:dyDescent="0.25">
      <c r="A472" s="34" t="s">
        <v>31</v>
      </c>
      <c r="B472" s="4" t="s">
        <v>30</v>
      </c>
      <c r="C472" s="23">
        <f>[1]JANUARI!$J$346+[1]JANUARI!$K$346</f>
        <v>5</v>
      </c>
      <c r="D472" s="23">
        <f>[1]FEBRUARI!$J$346+[1]FEBRUARI!$K$346</f>
        <v>0</v>
      </c>
      <c r="E472" s="23">
        <f>[1]MARET!$J$346+[1]MARET!$K$346</f>
        <v>50</v>
      </c>
      <c r="F472" s="23">
        <f>[1]APRIL!$J$346+[1]APRIL!$K$346</f>
        <v>0</v>
      </c>
      <c r="G472" s="23">
        <f>[1]MEI!$J$346+[1]MEI!$K$346</f>
        <v>50</v>
      </c>
      <c r="H472" s="23">
        <f>[1]JUNI!$J$346+[1]JUNI!$K$346</f>
        <v>5</v>
      </c>
      <c r="I472" s="23">
        <f>[1]JULI!$J$346+[1]JULI!$K$346</f>
        <v>50</v>
      </c>
      <c r="J472" s="23">
        <f>[1]AGUSTUS!$J$346+[1]AGUSTUS!$K$346</f>
        <v>50</v>
      </c>
      <c r="K472" s="23">
        <f>[1]SEPTEMBER!$J$346+[1]SEPTEMBER!$K$346</f>
        <v>0</v>
      </c>
      <c r="L472" s="23">
        <f>[1]OKTOBER!$J$346+[1]OKTOBER!$K$346</f>
        <v>50</v>
      </c>
      <c r="M472" s="23">
        <f>[1]NOVEMBER!$J$346+[1]NOVEMBER!$K$346</f>
        <v>50</v>
      </c>
      <c r="N472" s="23">
        <f>[1]DESEMBER!$J$346+[1]DESEMBER!$K$346</f>
        <v>0</v>
      </c>
      <c r="O472" s="23">
        <f t="shared" si="82"/>
        <v>310</v>
      </c>
      <c r="P472" s="21"/>
      <c r="Q472" s="51"/>
      <c r="R472" s="61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</row>
    <row r="473" spans="1:31" x14ac:dyDescent="0.25">
      <c r="A473" s="34" t="s">
        <v>33</v>
      </c>
      <c r="B473" s="4" t="s">
        <v>37</v>
      </c>
      <c r="C473" s="23">
        <f>[1]JANUARI!$J$166+[1]JANUARI!$K$166</f>
        <v>6</v>
      </c>
      <c r="D473" s="23">
        <f>[1]FEBRUARI!$J$166+[1]FEBRUARI!$K$166</f>
        <v>4</v>
      </c>
      <c r="E473" s="23">
        <f>[1]MARET!$J$166+[1]MARET!$K$166</f>
        <v>6</v>
      </c>
      <c r="F473" s="23">
        <f>[1]APRIL!$J$166+[1]APRIL!$K$166</f>
        <v>9</v>
      </c>
      <c r="G473" s="23">
        <f>[1]MEI!$J$166+[1]MEI!$K$166</f>
        <v>6</v>
      </c>
      <c r="H473" s="23">
        <f>[1]JUNI!$J$166+[1]JUNI!$K$166</f>
        <v>4</v>
      </c>
      <c r="I473" s="23">
        <f>[1]JULI!$J$166+[1]JULI!$K$166</f>
        <v>4</v>
      </c>
      <c r="J473" s="23">
        <f>[1]AGUSTUS!$J$166+[1]AGUSTUS!$K$166</f>
        <v>6</v>
      </c>
      <c r="K473" s="23">
        <f>[1]SEPTEMBER!$J$166+[1]SEPTEMBER!$K$166</f>
        <v>6</v>
      </c>
      <c r="L473" s="23">
        <f>[1]OKTOBER!$J$166+[1]OKTOBER!$K$166</f>
        <v>0</v>
      </c>
      <c r="M473" s="23">
        <f>[1]NOVEMBER!$J$166+[1]NOVEMBER!$K$166</f>
        <v>0</v>
      </c>
      <c r="N473" s="23">
        <f>[1]DESEMBER!$J$166+[1]DESEMBER!$K$166</f>
        <v>4</v>
      </c>
      <c r="O473" s="23">
        <f t="shared" si="82"/>
        <v>55</v>
      </c>
      <c r="P473" s="21"/>
      <c r="Q473" s="51"/>
      <c r="R473" s="61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</row>
    <row r="474" spans="1:31" x14ac:dyDescent="0.25">
      <c r="A474" s="34" t="s">
        <v>34</v>
      </c>
      <c r="B474" s="4" t="s">
        <v>41</v>
      </c>
      <c r="C474" s="23">
        <f>[1]JANUARI!$J$661+[1]JANUARI!$K$661</f>
        <v>0</v>
      </c>
      <c r="D474" s="23">
        <f>[1]FEBRUARI!$J$661+[1]FEBRUARI!$K$661</f>
        <v>2</v>
      </c>
      <c r="E474" s="23">
        <f>[1]MARET!$J$661+[1]MARET!$K$661</f>
        <v>2</v>
      </c>
      <c r="F474" s="23">
        <f>[1]APRIL!$J$661+[1]APRIL!$K$661</f>
        <v>2</v>
      </c>
      <c r="G474" s="23">
        <f>[1]MEI!$J$661+[1]MEI!$K$661</f>
        <v>2</v>
      </c>
      <c r="H474" s="23">
        <f>[1]JUNI!$J$661+[1]JUNI!$K$661</f>
        <v>4</v>
      </c>
      <c r="I474" s="23">
        <f>[1]JULI!$J$661+[1]JULI!$K$661</f>
        <v>0</v>
      </c>
      <c r="J474" s="23">
        <f>[1]AGUSTUS!$J$661+[1]AGUSTUS!$K$661</f>
        <v>2</v>
      </c>
      <c r="K474" s="23">
        <f>[1]SEPTEMBER!$J$661+[1]SEPTEMBER!$K$661</f>
        <v>2</v>
      </c>
      <c r="L474" s="23">
        <f>[1]OKTOBER!$J$661+[1]OKTOBER!$K$661</f>
        <v>4</v>
      </c>
      <c r="M474" s="23">
        <f>[1]NOVEMBER!$J$661+[1]NOVEMBER!$K$661</f>
        <v>0</v>
      </c>
      <c r="N474" s="23">
        <f>[1]DESEMBER!$J$661+[1]DESEMBER!$K$661</f>
        <v>0</v>
      </c>
      <c r="O474" s="23">
        <f t="shared" si="82"/>
        <v>20</v>
      </c>
      <c r="P474" s="21"/>
      <c r="Q474" s="51"/>
      <c r="R474" s="61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</row>
    <row r="475" spans="1:31" x14ac:dyDescent="0.25">
      <c r="A475" s="34" t="s">
        <v>36</v>
      </c>
      <c r="B475" s="4" t="s">
        <v>43</v>
      </c>
      <c r="C475" s="23">
        <f>[1]JANUARI!$J$616+[1]JANUARI!$K$616</f>
        <v>6</v>
      </c>
      <c r="D475" s="23">
        <f>[1]FEBRUARI!$J$616+[1]FEBRUARI!$K$616</f>
        <v>4</v>
      </c>
      <c r="E475" s="23">
        <f>[1]MARET!$J$616+[1]MARET!$K$616</f>
        <v>8</v>
      </c>
      <c r="F475" s="23">
        <f>[1]APRIL!$J$616+[1]APRIL!$K$616</f>
        <v>8</v>
      </c>
      <c r="G475" s="23">
        <f>[1]MEI!$J$616+[1]MEI!$K$616</f>
        <v>8</v>
      </c>
      <c r="H475" s="23">
        <f>[1]JUNI!$J$616+[1]JUNI!$K$616</f>
        <v>8</v>
      </c>
      <c r="I475" s="23">
        <f>[1]JULI!$J$616+[1]JULI!$K$616</f>
        <v>12</v>
      </c>
      <c r="J475" s="23">
        <f>[1]AGUSTUS!$J$616+[1]AGUSTUS!$K$616</f>
        <v>8</v>
      </c>
      <c r="K475" s="23">
        <f>[1]SEPTEMBER!$J$616+[1]SEPTEMBER!$K$616</f>
        <v>12</v>
      </c>
      <c r="L475" s="23">
        <f>[1]OKTOBER!$J$616+[1]OKTOBER!$K$616</f>
        <v>8</v>
      </c>
      <c r="M475" s="23">
        <f>[1]NOVEMBER!$J$616+[1]NOVEMBER!$K$616</f>
        <v>8</v>
      </c>
      <c r="N475" s="23">
        <f>[1]DESEMBER!$J$616+[1]DESEMBER!$K$616</f>
        <v>12</v>
      </c>
      <c r="O475" s="23">
        <f t="shared" si="82"/>
        <v>102</v>
      </c>
      <c r="P475" s="21"/>
      <c r="Q475" s="51"/>
      <c r="R475" s="61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</row>
    <row r="476" spans="1:31" x14ac:dyDescent="0.25">
      <c r="A476" s="34" t="s">
        <v>38</v>
      </c>
      <c r="B476" s="4" t="s">
        <v>39</v>
      </c>
      <c r="C476" s="23">
        <f>[1]JANUARI!$J$211+[1]JANUARI!$K$211</f>
        <v>7</v>
      </c>
      <c r="D476" s="23">
        <f>[1]FEBRUARI!$J$211+[1]FEBRUARI!$K$211</f>
        <v>4</v>
      </c>
      <c r="E476" s="23">
        <f>[1]MARET!$J$211+[1]MARET!$K$211</f>
        <v>6</v>
      </c>
      <c r="F476" s="23">
        <f>[1]APRIL!$J$211+[1]APRIL!$K$211</f>
        <v>4</v>
      </c>
      <c r="G476" s="23">
        <f>[1]MEI!$J$211+[1]MEI!$K$211</f>
        <v>4</v>
      </c>
      <c r="H476" s="23">
        <f>[1]JUNI!$J$211+[1]JUNI!$K$211</f>
        <v>6</v>
      </c>
      <c r="I476" s="23">
        <f>[1]JULI!$J$211+[1]JULI!$K$211</f>
        <v>0</v>
      </c>
      <c r="J476" s="23">
        <f>[1]AGUSTUS!$J$211+[1]AGUSTUS!$K$211</f>
        <v>0</v>
      </c>
      <c r="K476" s="23">
        <f>[1]SEPTEMBER!$J$211+[1]SEPTEMBER!$K$211</f>
        <v>0</v>
      </c>
      <c r="L476" s="23">
        <f>[1]OKTOBER!$J$211+[1]OKTOBER!$K$211</f>
        <v>0</v>
      </c>
      <c r="M476" s="23">
        <f>[1]NOVEMBER!$J$211+[1]NOVEMBER!$K$211</f>
        <v>0</v>
      </c>
      <c r="N476" s="23">
        <f>[1]DESEMBER!$J$211+[1]DESEMBER!$K$211</f>
        <v>0</v>
      </c>
      <c r="O476" s="23">
        <f t="shared" si="82"/>
        <v>31</v>
      </c>
      <c r="P476" s="21"/>
      <c r="Q476" s="51"/>
      <c r="R476" s="61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</row>
    <row r="477" spans="1:31" x14ac:dyDescent="0.25">
      <c r="A477" s="34" t="s">
        <v>40</v>
      </c>
      <c r="B477" s="4" t="s">
        <v>35</v>
      </c>
      <c r="C477" s="23">
        <f>[1]JANUARI!$J$256+[1]JANUARI!$K$256</f>
        <v>450</v>
      </c>
      <c r="D477" s="23">
        <f>[1]FEBRUARI!$J$256+[1]FEBRUARI!$K$256</f>
        <v>300</v>
      </c>
      <c r="E477" s="23">
        <f>[1]MARET!$J$256+[1]MARET!$K$256</f>
        <v>150</v>
      </c>
      <c r="F477" s="23">
        <f>[1]APRIL!$J$256+[1]APRIL!$K$256</f>
        <v>300</v>
      </c>
      <c r="G477" s="23">
        <f>[1]MEI!$J$256+[1]MEI!$K$256</f>
        <v>13</v>
      </c>
      <c r="H477" s="23">
        <f>[1]JUNI!$J$256+[1]JUNI!$K$256</f>
        <v>13</v>
      </c>
      <c r="I477" s="23">
        <f>[1]JULI!$J$256+[1]JULI!$K$256</f>
        <v>339</v>
      </c>
      <c r="J477" s="23">
        <f>[1]AGUSTUS!$J$256+[1]AGUSTUS!$K$256</f>
        <v>39</v>
      </c>
      <c r="K477" s="23">
        <f>[1]SEPTEMBER!$J$256+[1]SEPTEMBER!$K$256</f>
        <v>13</v>
      </c>
      <c r="L477" s="23">
        <f>[1]OKTOBER!$J$256+[1]OKTOBER!$K$256</f>
        <v>163</v>
      </c>
      <c r="M477" s="23">
        <f>[1]NOVEMBER!$J$256+[1]NOVEMBER!$K$256</f>
        <v>339</v>
      </c>
      <c r="N477" s="23">
        <f>[1]DESEMBER!$J$256+[1]DESEMBER!$K$256</f>
        <v>52</v>
      </c>
      <c r="O477" s="23">
        <f t="shared" si="82"/>
        <v>2171</v>
      </c>
      <c r="P477" s="21"/>
      <c r="Q477" s="51"/>
      <c r="R477" s="61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</row>
    <row r="478" spans="1:31" x14ac:dyDescent="0.25">
      <c r="A478" s="34" t="s">
        <v>42</v>
      </c>
      <c r="B478" s="4" t="s">
        <v>32</v>
      </c>
      <c r="C478" s="23">
        <f>[1]JANUARI!$J$571+[1]JANUARI!$K$571</f>
        <v>9</v>
      </c>
      <c r="D478" s="23">
        <f>[1]FEBRUARI!$J$571+[1]FEBRUARI!$K$571</f>
        <v>9</v>
      </c>
      <c r="E478" s="23">
        <f>[1]MARET!$J$571+[1]MARET!$K$571</f>
        <v>15</v>
      </c>
      <c r="F478" s="23">
        <f>[1]APRIL!$J$571+[1]APRIL!$K$571</f>
        <v>30</v>
      </c>
      <c r="G478" s="23">
        <f>[1]MEI!$J$571+[1]MEI!$K$571</f>
        <v>18</v>
      </c>
      <c r="H478" s="23">
        <f>[1]JUNI!$J$571+[1]JUNI!$K$571</f>
        <v>14</v>
      </c>
      <c r="I478" s="23">
        <f>[1]JULI!$J$571+[1]JULI!$K$571</f>
        <v>16</v>
      </c>
      <c r="J478" s="23">
        <f>[1]AGUSTUS!$J$571+[1]AGUSTUS!$K$571</f>
        <v>18</v>
      </c>
      <c r="K478" s="23">
        <f>[1]SEPTEMBER!$J$571+[1]SEPTEMBER!$K$571</f>
        <v>20</v>
      </c>
      <c r="L478" s="23">
        <f>[1]OKTOBER!$J$571+[1]OKTOBER!$K$571</f>
        <v>22</v>
      </c>
      <c r="M478" s="23">
        <f>[1]NOVEMBER!$J$571+[1]NOVEMBER!$K$571</f>
        <v>22</v>
      </c>
      <c r="N478" s="23">
        <f>[1]DESEMBER!$J$571+[1]DESEMBER!$K$571</f>
        <v>24</v>
      </c>
      <c r="O478" s="23">
        <f>SUM(C478:N478)</f>
        <v>217</v>
      </c>
      <c r="P478" s="21"/>
      <c r="Q478" s="51"/>
      <c r="R478" s="61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</row>
    <row r="479" spans="1:31" x14ac:dyDescent="0.25">
      <c r="A479" s="34" t="s">
        <v>44</v>
      </c>
      <c r="B479" s="4" t="s">
        <v>26</v>
      </c>
      <c r="C479" s="23">
        <f>[1]JANUARI!$J$481+[1]JANUARI!$K$481</f>
        <v>0</v>
      </c>
      <c r="D479" s="23">
        <f>[1]FEBRUARI!$J$481+[1]FEBRUARI!$K$481</f>
        <v>0</v>
      </c>
      <c r="E479" s="23">
        <f>[1]MARET!$J$481+[1]MARET!$K$481</f>
        <v>0</v>
      </c>
      <c r="F479" s="23">
        <f>[1]APRIL!$J$481+[1]APRIL!$K$481</f>
        <v>2</v>
      </c>
      <c r="G479" s="23">
        <f>[1]MEI!$J$481+[1]MEI!$K$481</f>
        <v>0</v>
      </c>
      <c r="H479" s="23">
        <f>[1]JUNI!$J$481+[1]JUNI!$K$481</f>
        <v>0</v>
      </c>
      <c r="I479" s="23">
        <f>[1]JULI!$J$481+[1]JULI!$K$481</f>
        <v>0</v>
      </c>
      <c r="J479" s="23">
        <f>[1]AGUSTUS!$J$481+[1]AGUSTUS!$K$481</f>
        <v>0</v>
      </c>
      <c r="K479" s="23">
        <f>[1]SEPTEMBER!$J$481+[1]SEPTEMBER!$K$481</f>
        <v>0</v>
      </c>
      <c r="L479" s="23">
        <f>[1]OKTOBER!$J$481+[1]OKTOBER!$K$481</f>
        <v>3</v>
      </c>
      <c r="M479" s="23">
        <f>[1]NOVEMBER!$J$481+[1]NOVEMBER!$K$481</f>
        <v>0</v>
      </c>
      <c r="N479" s="23">
        <f>[1]DESEMBER!$J$481+[1]DESEMBER!$K$481</f>
        <v>4</v>
      </c>
      <c r="O479" s="23">
        <f>SUM(C479:N479)</f>
        <v>9</v>
      </c>
      <c r="P479" s="21"/>
      <c r="Q479" s="51"/>
      <c r="R479" s="61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</row>
    <row r="480" spans="1:31" x14ac:dyDescent="0.25">
      <c r="A480" s="34" t="s">
        <v>46</v>
      </c>
      <c r="B480" s="4" t="s">
        <v>51</v>
      </c>
      <c r="C480" s="23">
        <f>[1]JANUARI!$J$391+[1]JANUARI!$K$391</f>
        <v>12</v>
      </c>
      <c r="D480" s="23">
        <f>[1]FEBRUARI!$J$391+[1]FEBRUARI!$K$391</f>
        <v>20</v>
      </c>
      <c r="E480" s="23">
        <f>[1]MARET!$J$391+[1]MARET!$K$391</f>
        <v>30</v>
      </c>
      <c r="F480" s="23">
        <f>[1]APRIL!$J$391+[1]APRIL!$K$391</f>
        <v>30</v>
      </c>
      <c r="G480" s="23">
        <f>[1]MEI!$J$391+[1]MEI!$K$391</f>
        <v>18</v>
      </c>
      <c r="H480" s="23">
        <f>[1]JUNI!$J$391+[1]JUNI!$K$391</f>
        <v>3</v>
      </c>
      <c r="I480" s="23">
        <f>[1]JULI!$J$391+[1]JULI!$K$391</f>
        <v>24</v>
      </c>
      <c r="J480" s="23">
        <f>[1]AGUSTUS!$J$391+[1]AGUSTUS!$K$391</f>
        <v>8</v>
      </c>
      <c r="K480" s="23">
        <f>[1]SEPTEMBER!$J$391+[1]SEPTEMBER!$K$391</f>
        <v>5</v>
      </c>
      <c r="L480" s="23">
        <f>[1]OKTOBER!$J$391+[1]OKTOBER!$K$391</f>
        <v>9</v>
      </c>
      <c r="M480" s="23">
        <f>[1]NOVEMBER!$J$391+[1]NOVEMBER!$K$391</f>
        <v>9</v>
      </c>
      <c r="N480" s="23">
        <f>[1]DESEMBER!$J$391+[1]DESEMBER!$K$391</f>
        <v>0</v>
      </c>
      <c r="O480" s="23">
        <f>SUM(C480:N480)</f>
        <v>168</v>
      </c>
      <c r="P480" s="21"/>
      <c r="Q480" s="51"/>
      <c r="R480" s="61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</row>
    <row r="481" spans="1:31" x14ac:dyDescent="0.25">
      <c r="A481" s="34" t="s">
        <v>48</v>
      </c>
      <c r="B481" s="4" t="s">
        <v>49</v>
      </c>
      <c r="C481" s="23">
        <f>[1]JANUARI!$J$301+[1]JANUARI!$K$301</f>
        <v>8</v>
      </c>
      <c r="D481" s="23">
        <f>[1]FEBRUARI!$J$301+[1]FEBRUARI!$K$301</f>
        <v>9</v>
      </c>
      <c r="E481" s="23">
        <f>[1]MARET!$J$301+[1]MARET!$K$301</f>
        <v>6</v>
      </c>
      <c r="F481" s="23">
        <f>[1]APRIL!$J$301+[1]APRIL!$K$301</f>
        <v>5</v>
      </c>
      <c r="G481" s="23">
        <f>[1]MEI!$J$301+[1]MEI!$K$301</f>
        <v>8</v>
      </c>
      <c r="H481" s="23">
        <f>[1]JUNI!$J$301+[1]JUNI!$K$301</f>
        <v>11</v>
      </c>
      <c r="I481" s="23">
        <f>[1]JULI!$J$301+[1]JULI!$K$301</f>
        <v>11</v>
      </c>
      <c r="J481" s="23">
        <f>[1]AGUSTUS!$J$301+[1]AGUSTUS!$K$301</f>
        <v>7</v>
      </c>
      <c r="K481" s="23">
        <f>[1]SEPTEMBER!$J$301+[1]SEPTEMBER!$K$301</f>
        <v>10</v>
      </c>
      <c r="L481" s="23">
        <f>[1]OKTOBER!$J$301+[1]OKTOBER!$K$301</f>
        <v>18</v>
      </c>
      <c r="M481" s="23">
        <f>[1]NOVEMBER!$J$301+[1]NOVEMBER!$K$301</f>
        <v>11</v>
      </c>
      <c r="N481" s="23">
        <f>[1]DESEMBER!$J$301+[1]DESEMBER!$K$301</f>
        <v>6</v>
      </c>
      <c r="O481" s="23">
        <f>SUM(C481:N481)</f>
        <v>110</v>
      </c>
      <c r="P481" s="21"/>
      <c r="Q481" s="51"/>
      <c r="R481" s="61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</row>
    <row r="482" spans="1:31" ht="15.75" x14ac:dyDescent="0.25">
      <c r="A482" s="98" t="s">
        <v>50</v>
      </c>
      <c r="B482" s="98"/>
      <c r="C482" s="26">
        <f t="shared" ref="C482:N482" si="83">SUM(C467:C481)</f>
        <v>555.5</v>
      </c>
      <c r="D482" s="29">
        <f t="shared" si="83"/>
        <v>377</v>
      </c>
      <c r="E482" s="29">
        <f t="shared" si="83"/>
        <v>304</v>
      </c>
      <c r="F482" s="29">
        <f t="shared" si="83"/>
        <v>440</v>
      </c>
      <c r="G482" s="29">
        <f t="shared" si="83"/>
        <v>183</v>
      </c>
      <c r="H482" s="29">
        <f t="shared" si="83"/>
        <v>144</v>
      </c>
      <c r="I482" s="29">
        <f t="shared" si="83"/>
        <v>511</v>
      </c>
      <c r="J482" s="29">
        <f t="shared" si="83"/>
        <v>196</v>
      </c>
      <c r="K482" s="29">
        <f t="shared" si="83"/>
        <v>129</v>
      </c>
      <c r="L482" s="29">
        <f t="shared" si="83"/>
        <v>348</v>
      </c>
      <c r="M482" s="29">
        <f t="shared" si="83"/>
        <v>501.5</v>
      </c>
      <c r="N482" s="29">
        <f t="shared" si="83"/>
        <v>164</v>
      </c>
      <c r="O482" s="26">
        <f>SUM(C482:N482)</f>
        <v>3853</v>
      </c>
      <c r="P482" s="21"/>
      <c r="Q482" s="82"/>
      <c r="R482" s="82"/>
      <c r="S482" s="62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2"/>
    </row>
    <row r="483" spans="1:3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1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</row>
    <row r="484" spans="1:31" x14ac:dyDescent="0.25">
      <c r="A484" s="1"/>
      <c r="B484" s="1"/>
      <c r="C484" s="1"/>
      <c r="D484" s="1"/>
      <c r="E484" s="1" t="s">
        <v>0</v>
      </c>
      <c r="F484" s="1"/>
      <c r="G484" s="1" t="s">
        <v>63</v>
      </c>
      <c r="H484" s="1"/>
      <c r="I484" s="1"/>
      <c r="J484" s="1"/>
      <c r="K484" s="1"/>
      <c r="L484" s="1"/>
      <c r="M484" s="1"/>
      <c r="N484" s="1"/>
      <c r="O484" s="1"/>
      <c r="P484" s="21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</row>
    <row r="485" spans="1:31" x14ac:dyDescent="0.25">
      <c r="A485" s="1"/>
      <c r="B485" s="1"/>
      <c r="C485" s="1"/>
      <c r="D485" s="1"/>
      <c r="E485" s="1" t="s">
        <v>1</v>
      </c>
      <c r="F485" s="1"/>
      <c r="G485" s="1" t="s">
        <v>2</v>
      </c>
      <c r="H485" s="1"/>
      <c r="I485" s="1"/>
      <c r="J485" s="1"/>
      <c r="K485" s="1"/>
      <c r="L485" s="1"/>
      <c r="M485" s="1"/>
      <c r="N485" s="1"/>
      <c r="O485" s="1"/>
      <c r="P485" s="21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</row>
    <row r="486" spans="1:31" x14ac:dyDescent="0.25">
      <c r="A486" s="1"/>
      <c r="B486" s="1"/>
      <c r="C486" s="1"/>
      <c r="D486" s="1"/>
      <c r="E486" s="1" t="s">
        <v>3</v>
      </c>
      <c r="F486" s="1"/>
      <c r="G486" s="1" t="s">
        <v>139</v>
      </c>
      <c r="H486" s="1"/>
      <c r="I486" s="1"/>
      <c r="J486" s="1"/>
      <c r="K486" s="1"/>
      <c r="L486" s="1"/>
      <c r="M486" s="1"/>
      <c r="N486" s="1"/>
      <c r="O486" s="1"/>
      <c r="P486" s="21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</row>
    <row r="487" spans="1:31" ht="18.75" x14ac:dyDescent="0.3">
      <c r="A487" s="1"/>
      <c r="B487" s="1"/>
      <c r="C487" s="1"/>
      <c r="D487" s="1"/>
      <c r="E487" s="1" t="s">
        <v>4</v>
      </c>
      <c r="F487" s="1"/>
      <c r="G487" s="1" t="str">
        <f>G111</f>
        <v>: 2023</v>
      </c>
      <c r="H487" s="1"/>
      <c r="I487" s="1"/>
      <c r="J487" s="1"/>
      <c r="K487" s="1"/>
      <c r="L487" s="1"/>
      <c r="M487" s="1"/>
      <c r="N487" s="2">
        <v>20</v>
      </c>
      <c r="O487" s="1"/>
      <c r="P487" s="21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3"/>
      <c r="AE487" s="60"/>
    </row>
    <row r="488" spans="1:3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1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</row>
    <row r="489" spans="1:31" x14ac:dyDescent="0.25">
      <c r="A489" s="94" t="s">
        <v>5</v>
      </c>
      <c r="B489" s="94" t="s">
        <v>6</v>
      </c>
      <c r="C489" s="96" t="s">
        <v>7</v>
      </c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4" t="s">
        <v>8</v>
      </c>
      <c r="P489" s="21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</row>
    <row r="490" spans="1:31" x14ac:dyDescent="0.25">
      <c r="A490" s="95"/>
      <c r="B490" s="95"/>
      <c r="C490" s="15" t="s">
        <v>9</v>
      </c>
      <c r="D490" s="15" t="s">
        <v>10</v>
      </c>
      <c r="E490" s="15" t="s">
        <v>11</v>
      </c>
      <c r="F490" s="15" t="s">
        <v>12</v>
      </c>
      <c r="G490" s="15" t="s">
        <v>13</v>
      </c>
      <c r="H490" s="15" t="s">
        <v>14</v>
      </c>
      <c r="I490" s="15" t="s">
        <v>15</v>
      </c>
      <c r="J490" s="15" t="s">
        <v>16</v>
      </c>
      <c r="K490" s="15" t="s">
        <v>17</v>
      </c>
      <c r="L490" s="15" t="s">
        <v>18</v>
      </c>
      <c r="M490" s="15" t="s">
        <v>19</v>
      </c>
      <c r="N490" s="54" t="s">
        <v>20</v>
      </c>
      <c r="O490" s="95"/>
      <c r="P490" s="21"/>
      <c r="Q490" s="83"/>
      <c r="R490" s="83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83"/>
    </row>
    <row r="491" spans="1:31" x14ac:dyDescent="0.25">
      <c r="A491" s="12">
        <v>1</v>
      </c>
      <c r="B491" s="12">
        <v>2</v>
      </c>
      <c r="C491" s="12">
        <v>3</v>
      </c>
      <c r="D491" s="12">
        <v>4</v>
      </c>
      <c r="E491" s="12">
        <v>5</v>
      </c>
      <c r="F491" s="12">
        <v>6</v>
      </c>
      <c r="G491" s="12">
        <v>7</v>
      </c>
      <c r="H491" s="12">
        <v>8</v>
      </c>
      <c r="I491" s="12">
        <v>9</v>
      </c>
      <c r="J491" s="12">
        <v>10</v>
      </c>
      <c r="K491" s="12">
        <v>11</v>
      </c>
      <c r="L491" s="12">
        <v>12</v>
      </c>
      <c r="M491" s="12">
        <v>13</v>
      </c>
      <c r="N491" s="12">
        <v>14</v>
      </c>
      <c r="O491" s="12">
        <v>15</v>
      </c>
      <c r="P491" s="21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</row>
    <row r="492" spans="1:31" x14ac:dyDescent="0.25">
      <c r="A492" s="34" t="s">
        <v>21</v>
      </c>
      <c r="B492" s="4" t="s">
        <v>45</v>
      </c>
      <c r="C492" s="23">
        <f>[1]JANUARI!$J$32+[1]JANUARI!$K$32</f>
        <v>0</v>
      </c>
      <c r="D492" s="23">
        <f>[1]FEBRUARI!$J$32+[1]FEBRUARI!$K$32</f>
        <v>0</v>
      </c>
      <c r="E492" s="23">
        <f>[1]MARET!$J$32+[1]MARET!$K$32</f>
        <v>12</v>
      </c>
      <c r="F492" s="23">
        <f>[1]APRIL!$J$32+[1]APRIL!$K$32</f>
        <v>12</v>
      </c>
      <c r="G492" s="23">
        <f>[1]MEI!$J$32+[1]MEI!$K$32</f>
        <v>9</v>
      </c>
      <c r="H492" s="23">
        <f>[1]JUNI!$J$32+[1]JUNI!$K$32</f>
        <v>0</v>
      </c>
      <c r="I492" s="23">
        <f>[1]JULI!$J$32+[1]JULI!$K$32</f>
        <v>0</v>
      </c>
      <c r="J492" s="23">
        <f>[1]AGUSTUS!$J$32+[1]AGUSTUS!$K$32</f>
        <v>12</v>
      </c>
      <c r="K492" s="23">
        <f>[1]SEPTEMBER!$J$32+[1]SEPTEMBER!$K$32</f>
        <v>12</v>
      </c>
      <c r="L492" s="23">
        <f>[1]OKTOBER!$J$32+[1]OKTOBER!$K$32</f>
        <v>9</v>
      </c>
      <c r="M492" s="23">
        <f>[1]NOVEMBER!$J$32+[1]NOVEMBER!$K$32</f>
        <v>0</v>
      </c>
      <c r="N492" s="23">
        <f>[1]DESEMBER!$J$32+[1]DESEMBER!$K$32</f>
        <v>0</v>
      </c>
      <c r="O492" s="5">
        <f t="shared" ref="O492:O507" si="84">SUM(C492:N492)</f>
        <v>66</v>
      </c>
      <c r="P492" s="21"/>
      <c r="Q492" s="51"/>
      <c r="R492" s="61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20"/>
    </row>
    <row r="493" spans="1:31" x14ac:dyDescent="0.25">
      <c r="A493" s="34" t="s">
        <v>23</v>
      </c>
      <c r="B493" s="4" t="s">
        <v>47</v>
      </c>
      <c r="C493" s="23">
        <f>[1]JANUARI!$J$122+[1]JANUARI!$K$122</f>
        <v>0</v>
      </c>
      <c r="D493" s="23">
        <f>[1]FEBRUARI!$J$122+[1]FEBRUARI!$K$122</f>
        <v>0</v>
      </c>
      <c r="E493" s="23">
        <f>[1]MARET!$J$122+[1]MARET!$K$122</f>
        <v>0</v>
      </c>
      <c r="F493" s="23">
        <f>[1]APRIL!$J$122+[1]APRIL!$K$122</f>
        <v>10</v>
      </c>
      <c r="G493" s="23">
        <f>[1]MEI!$J$122+[1]MEI!$K$122</f>
        <v>16</v>
      </c>
      <c r="H493" s="23">
        <f>[1]JUNI!$J$122+[1]JUNI!$K$122</f>
        <v>23</v>
      </c>
      <c r="I493" s="23">
        <f>[1]JULI!$J$122+[1]JULI!$K$122</f>
        <v>26</v>
      </c>
      <c r="J493" s="23">
        <f>[1]AGUSTUS!$J$122+[1]AGUSTUS!$K$122</f>
        <v>42</v>
      </c>
      <c r="K493" s="23">
        <f>[1]SEPTEMBER!$J$122+[1]SEPTEMBER!$K$122</f>
        <v>23</v>
      </c>
      <c r="L493" s="23">
        <f>[1]OKTOBER!$J$122+[1]OKTOBER!$K$122</f>
        <v>26</v>
      </c>
      <c r="M493" s="23">
        <f>[1]NOVEMBER!$J$122+[1]NOVEMBER!$K$122</f>
        <v>40</v>
      </c>
      <c r="N493" s="23">
        <f>[1]DESEMBER!$J$122+[1]DESEMBER!$K$122</f>
        <v>20</v>
      </c>
      <c r="O493" s="5">
        <f t="shared" si="84"/>
        <v>226</v>
      </c>
      <c r="P493" s="21"/>
      <c r="Q493" s="51"/>
      <c r="R493" s="61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20"/>
    </row>
    <row r="494" spans="1:31" x14ac:dyDescent="0.25">
      <c r="A494" s="34" t="s">
        <v>25</v>
      </c>
      <c r="B494" s="4" t="s">
        <v>22</v>
      </c>
      <c r="C494" s="23">
        <f>[1]JANUARI!$J$77+[1]JANUARI!$K$77</f>
        <v>20</v>
      </c>
      <c r="D494" s="23">
        <f>[1]FEBRUARI!$J$77+[1]FEBRUARI!$K$77</f>
        <v>20</v>
      </c>
      <c r="E494" s="23">
        <f>[1]MARET!$J$77+[1]MARET!$K$77</f>
        <v>20</v>
      </c>
      <c r="F494" s="23">
        <f>[1]APRIL!$J$77+[1]APRIL!$K$77</f>
        <v>20</v>
      </c>
      <c r="G494" s="23">
        <f>[1]MEI!$J$77+[1]MEI!$K$77</f>
        <v>20</v>
      </c>
      <c r="H494" s="23">
        <f>[1]JUNI!$J$77+[1]JUNI!$K$77</f>
        <v>20</v>
      </c>
      <c r="I494" s="23">
        <f>[1]JULI!$J$77+[1]JULI!$K$77</f>
        <v>42</v>
      </c>
      <c r="J494" s="23">
        <f>[1]AGUSTUS!$J$77+[1]AGUSTUS!$K$77</f>
        <v>42</v>
      </c>
      <c r="K494" s="23">
        <f>[1]SEPTEMBER!$J$77+[1]SEPTEMBER!$K$77</f>
        <v>33</v>
      </c>
      <c r="L494" s="23">
        <f>[1]OKTOBER!$J$77+[1]OKTOBER!$K$77</f>
        <v>33</v>
      </c>
      <c r="M494" s="23">
        <f>[1]NOVEMBER!$J$77+[1]NOVEMBER!$K$77</f>
        <v>33</v>
      </c>
      <c r="N494" s="23">
        <f>[1]DESEMBER!$J$77+[1]DESEMBER!$K$77</f>
        <v>18</v>
      </c>
      <c r="O494" s="5">
        <f t="shared" si="84"/>
        <v>321</v>
      </c>
      <c r="P494" s="21"/>
      <c r="Q494" s="51"/>
      <c r="R494" s="61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20"/>
    </row>
    <row r="495" spans="1:31" x14ac:dyDescent="0.25">
      <c r="A495" s="34" t="s">
        <v>27</v>
      </c>
      <c r="B495" s="4" t="s">
        <v>24</v>
      </c>
      <c r="C495" s="23">
        <f>[1]JANUARI!$J$437+[1]JANUARI!$K$437</f>
        <v>32</v>
      </c>
      <c r="D495" s="23">
        <f>[1]FEBRUARI!$J$437+[1]FEBRUARI!$K$437</f>
        <v>0</v>
      </c>
      <c r="E495" s="23">
        <f>[1]MARET!$J$437+[1]MARET!$K$437</f>
        <v>0</v>
      </c>
      <c r="F495" s="23">
        <f>[1]APRIL!$J$437+[1]APRIL!$K$437</f>
        <v>4</v>
      </c>
      <c r="G495" s="23">
        <f>[1]MEI!$J$437+[1]MEI!$K$437</f>
        <v>0</v>
      </c>
      <c r="H495" s="23">
        <f>[1]JUNI!$J$437+[1]JUNI!$K$437</f>
        <v>0</v>
      </c>
      <c r="I495" s="23">
        <f>[1]JULI!$J$437+[1]JULI!$K$437</f>
        <v>0</v>
      </c>
      <c r="J495" s="23">
        <f>[1]AGUSTUS!$J$437+[1]AGUSTUS!$K$437</f>
        <v>0</v>
      </c>
      <c r="K495" s="23">
        <f>[1]SEPTEMBER!$J$437+[1]SEPTEMBER!$K$437</f>
        <v>0</v>
      </c>
      <c r="L495" s="23">
        <f>[1]OKTOBER!$J$437+[1]OKTOBER!$K$437</f>
        <v>0</v>
      </c>
      <c r="M495" s="23">
        <f>[1]NOVEMBER!$J$437+[1]NOVEMBER!$K$437</f>
        <v>0</v>
      </c>
      <c r="N495" s="23">
        <f>[1]DESEMBER!$J$437+[1]DESEMBER!$K$437</f>
        <v>0</v>
      </c>
      <c r="O495" s="5">
        <f t="shared" si="84"/>
        <v>36</v>
      </c>
      <c r="P495" s="21"/>
      <c r="Q495" s="51"/>
      <c r="R495" s="61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20"/>
    </row>
    <row r="496" spans="1:31" x14ac:dyDescent="0.25">
      <c r="A496" s="34" t="s">
        <v>29</v>
      </c>
      <c r="B496" s="4" t="s">
        <v>28</v>
      </c>
      <c r="C496" s="23">
        <f>[1]JANUARI!$J$527+[1]JANUARI!$K$527</f>
        <v>11</v>
      </c>
      <c r="D496" s="23">
        <f>[1]FEBRUARI!$J$527+[1]FEBRUARI!$K$527</f>
        <v>5</v>
      </c>
      <c r="E496" s="23">
        <f>[1]MARET!$J$527+[1]MARET!$K$527</f>
        <v>5</v>
      </c>
      <c r="F496" s="23">
        <f>[1]APRIL!$J$527+[1]APRIL!$K$527</f>
        <v>2</v>
      </c>
      <c r="G496" s="23">
        <f>[1]MEI!$J$527+[1]MEI!$K$527</f>
        <v>1</v>
      </c>
      <c r="H496" s="23">
        <f>[1]JUNI!$J$527+[1]JUNI!$K$527</f>
        <v>2</v>
      </c>
      <c r="I496" s="23">
        <f>[1]JULI!$J$527+[1]JULI!$K$527</f>
        <v>5</v>
      </c>
      <c r="J496" s="23">
        <f>[1]AGUSTUS!$J$527+[1]AGUSTUS!$K$527</f>
        <v>5</v>
      </c>
      <c r="K496" s="23">
        <f>[1]SEPTEMBER!$J$527+[1]SEPTEMBER!$K$527</f>
        <v>2</v>
      </c>
      <c r="L496" s="23">
        <f>[1]OKTOBER!$J$527+[1]OKTOBER!$K$527</f>
        <v>2.5</v>
      </c>
      <c r="M496" s="23">
        <f>[1]NOVEMBER!$J$527+[1]NOVEMBER!$K$527</f>
        <v>6</v>
      </c>
      <c r="N496" s="23">
        <f>[1]DESEMBER!$J$527+[1]DESEMBER!$K$527</f>
        <v>12</v>
      </c>
      <c r="O496" s="5">
        <f t="shared" si="84"/>
        <v>58.5</v>
      </c>
      <c r="P496" s="21"/>
      <c r="Q496" s="51"/>
      <c r="R496" s="61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20"/>
    </row>
    <row r="497" spans="1:31" x14ac:dyDescent="0.25">
      <c r="A497" s="34" t="s">
        <v>31</v>
      </c>
      <c r="B497" s="4" t="s">
        <v>30</v>
      </c>
      <c r="C497" s="23">
        <f>[1]JANUARI!$J$347+[1]JANUARI!$K$347</f>
        <v>100</v>
      </c>
      <c r="D497" s="23">
        <f>[1]FEBRUARI!$J$347+[1]FEBRUARI!$K$347</f>
        <v>100</v>
      </c>
      <c r="E497" s="23">
        <f>[1]MARET!$J$347+[1]MARET!$K$347</f>
        <v>100</v>
      </c>
      <c r="F497" s="23">
        <f>[1]APRIL!$J$347+[1]APRIL!$K$347</f>
        <v>100</v>
      </c>
      <c r="G497" s="23">
        <f>[1]MEI!$J$347+[1]MEI!$K$347</f>
        <v>100</v>
      </c>
      <c r="H497" s="23">
        <f>[1]JUNI!$J$347+[1]JUNI!$K$347</f>
        <v>10</v>
      </c>
      <c r="I497" s="23">
        <f>[1]JULI!$J$347+[1]JULI!$K$347</f>
        <v>100</v>
      </c>
      <c r="J497" s="23">
        <f>[1]AGUSTUS!$J$347+[1]AGUSTUS!$K$347</f>
        <v>100</v>
      </c>
      <c r="K497" s="23">
        <f>[1]SEPTEMBER!$J$347+[1]SEPTEMBER!$K$347</f>
        <v>10</v>
      </c>
      <c r="L497" s="23">
        <f>[1]OKTOBER!$J$347+[1]OKTOBER!$K$347</f>
        <v>100</v>
      </c>
      <c r="M497" s="23">
        <f>[1]NOVEMBER!$J$347+[1]NOVEMBER!$K$347</f>
        <v>100</v>
      </c>
      <c r="N497" s="23">
        <f>[1]DESEMBER!$J$347+[1]DESEMBER!$K$347</f>
        <v>50</v>
      </c>
      <c r="O497" s="5">
        <f t="shared" si="84"/>
        <v>970</v>
      </c>
      <c r="P497" s="21"/>
      <c r="Q497" s="51"/>
      <c r="R497" s="61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20"/>
    </row>
    <row r="498" spans="1:31" x14ac:dyDescent="0.25">
      <c r="A498" s="34" t="s">
        <v>33</v>
      </c>
      <c r="B498" s="4" t="s">
        <v>37</v>
      </c>
      <c r="C498" s="23">
        <f>[1]JANUARI!$J$167+[1]JANUARI!$K$167</f>
        <v>0</v>
      </c>
      <c r="D498" s="23">
        <f>[1]FEBRUARI!$J$167+[1]FEBRUARI!$K$167</f>
        <v>3</v>
      </c>
      <c r="E498" s="23">
        <f>[1]MARET!$J$167+[1]MARET!$K$167</f>
        <v>3</v>
      </c>
      <c r="F498" s="23">
        <f>[1]APRIL!$J$167+[1]APRIL!$K$167</f>
        <v>0</v>
      </c>
      <c r="G498" s="23">
        <f>[1]MEI!$J$167+[1]MEI!$K$167</f>
        <v>0</v>
      </c>
      <c r="H498" s="23">
        <f>[1]JUNI!$J$167+[1]JUNI!$K$167</f>
        <v>6</v>
      </c>
      <c r="I498" s="23">
        <f>[1]JULI!$J$167+[1]JULI!$K$167</f>
        <v>6</v>
      </c>
      <c r="J498" s="23">
        <f>[1]AGUSTUS!$J$167+[1]AGUSTUS!$K$167</f>
        <v>20</v>
      </c>
      <c r="K498" s="23">
        <f>[1]SEPTEMBER!$J$167+[1]SEPTEMBER!$K$167</f>
        <v>0</v>
      </c>
      <c r="L498" s="23">
        <f>[1]OKTOBER!$J$167+[1]OKTOBER!$K$167</f>
        <v>0</v>
      </c>
      <c r="M498" s="23">
        <f>[1]NOVEMBER!$J$167+[1]NOVEMBER!$K$167</f>
        <v>4</v>
      </c>
      <c r="N498" s="23">
        <f>[1]DESEMBER!$J$167+[1]DESEMBER!$K$167</f>
        <v>0</v>
      </c>
      <c r="O498" s="5">
        <f t="shared" si="84"/>
        <v>42</v>
      </c>
      <c r="P498" s="21"/>
      <c r="Q498" s="51"/>
      <c r="R498" s="61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20"/>
    </row>
    <row r="499" spans="1:31" x14ac:dyDescent="0.25">
      <c r="A499" s="34" t="s">
        <v>34</v>
      </c>
      <c r="B499" s="4" t="s">
        <v>41</v>
      </c>
      <c r="C499" s="23">
        <f>[1]JANUARI!$J$662+[1]JANUARI!$K$662</f>
        <v>0</v>
      </c>
      <c r="D499" s="23">
        <f>[1]FEBRUARI!$J$662+[1]FEBRUARI!$K$662</f>
        <v>4</v>
      </c>
      <c r="E499" s="23">
        <f>[1]MARET!$J$662+[1]MARET!$K$662</f>
        <v>0</v>
      </c>
      <c r="F499" s="23">
        <f>[1]APRIL!$J$662+[1]APRIL!$K$662</f>
        <v>0</v>
      </c>
      <c r="G499" s="23">
        <f>[1]MEI!$J$662+[1]MEI!$K$662</f>
        <v>0</v>
      </c>
      <c r="H499" s="23">
        <f>[1]JUNI!$J$662+[1]JUNI!$K$662</f>
        <v>10</v>
      </c>
      <c r="I499" s="23">
        <f>[1]JULI!$J$662+[1]JULI!$K$662</f>
        <v>4</v>
      </c>
      <c r="J499" s="23">
        <f>[1]AGUSTUS!$J$662+[1]AGUSTUS!$K$662</f>
        <v>4</v>
      </c>
      <c r="K499" s="23">
        <f>[1]SEPTEMBER!$J$662+[1]SEPTEMBER!$K$662</f>
        <v>4</v>
      </c>
      <c r="L499" s="23">
        <f>[1]OKTOBER!$J$662+[1]OKTOBER!$K$662</f>
        <v>2</v>
      </c>
      <c r="M499" s="23">
        <f>[1]NOVEMBER!$J$662+[1]NOVEMBER!$K$662</f>
        <v>0</v>
      </c>
      <c r="N499" s="23">
        <f>[1]DESEMBER!$J$662+[1]DESEMBER!$K$662</f>
        <v>0</v>
      </c>
      <c r="O499" s="5">
        <f t="shared" si="84"/>
        <v>28</v>
      </c>
      <c r="P499" s="21"/>
      <c r="Q499" s="51"/>
      <c r="R499" s="61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20"/>
    </row>
    <row r="500" spans="1:31" x14ac:dyDescent="0.25">
      <c r="A500" s="34" t="s">
        <v>36</v>
      </c>
      <c r="B500" s="4" t="s">
        <v>43</v>
      </c>
      <c r="C500" s="23">
        <f>[1]JANUARI!$J$617+[1]JANUARI!$K$617</f>
        <v>10</v>
      </c>
      <c r="D500" s="23">
        <f>[1]FEBRUARI!$J$617+[1]FEBRUARI!$K$617</f>
        <v>20</v>
      </c>
      <c r="E500" s="23">
        <f>[1]MARET!$J$617+[1]MARET!$K$617</f>
        <v>30</v>
      </c>
      <c r="F500" s="23">
        <f>[1]APRIL!$J$617+[1]APRIL!$K$617</f>
        <v>75</v>
      </c>
      <c r="G500" s="23">
        <f>[1]MEI!$J$617+[1]MEI!$K$617</f>
        <v>75</v>
      </c>
      <c r="H500" s="23">
        <f>[1]JUNI!$J$617+[1]JUNI!$K$617</f>
        <v>75</v>
      </c>
      <c r="I500" s="23">
        <f>[1]JULI!$J$617+[1]JULI!$K$617</f>
        <v>45</v>
      </c>
      <c r="J500" s="23">
        <f>[1]AGUSTUS!$J$617+[1]AGUSTUS!$K$617</f>
        <v>30</v>
      </c>
      <c r="K500" s="23">
        <f>[1]SEPTEMBER!$J$617+[1]SEPTEMBER!$K$617</f>
        <v>105</v>
      </c>
      <c r="L500" s="23">
        <f>[1]OKTOBER!$J$617+[1]OKTOBER!$K$617</f>
        <v>130</v>
      </c>
      <c r="M500" s="23">
        <f>[1]NOVEMBER!$J$617+[1]NOVEMBER!$K$617</f>
        <v>100</v>
      </c>
      <c r="N500" s="23">
        <f>[1]DESEMBER!$J$617+[1]DESEMBER!$K$617</f>
        <v>120</v>
      </c>
      <c r="O500" s="5">
        <f t="shared" si="84"/>
        <v>815</v>
      </c>
      <c r="P500" s="21"/>
      <c r="Q500" s="51"/>
      <c r="R500" s="61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20"/>
    </row>
    <row r="501" spans="1:31" x14ac:dyDescent="0.25">
      <c r="A501" s="34" t="s">
        <v>38</v>
      </c>
      <c r="B501" s="4" t="s">
        <v>39</v>
      </c>
      <c r="C501" s="23">
        <f>[1]JANUARI!$J$212+[1]JANUARI!$K$212</f>
        <v>18</v>
      </c>
      <c r="D501" s="23">
        <f>[1]FEBRUARI!$J$212+[1]FEBRUARI!$K$212</f>
        <v>7</v>
      </c>
      <c r="E501" s="23">
        <f>[1]MARET!$J$212+[1]MARET!$K$212</f>
        <v>9</v>
      </c>
      <c r="F501" s="23">
        <f>[1]APRIL!$J$212+[1]APRIL!$K$212</f>
        <v>6</v>
      </c>
      <c r="G501" s="23">
        <f>[1]MEI!$J$212+[1]MEI!$K$212</f>
        <v>6</v>
      </c>
      <c r="H501" s="23">
        <f>[1]JUNI!$J$212+[1]JUNI!$K$212</f>
        <v>5</v>
      </c>
      <c r="I501" s="23">
        <f>[1]JULI!$J$212+[1]JULI!$K$212</f>
        <v>6</v>
      </c>
      <c r="J501" s="23">
        <f>[1]AGUSTUS!$J$212+[1]AGUSTUS!$K$212</f>
        <v>18</v>
      </c>
      <c r="K501" s="23">
        <f>[1]SEPTEMBER!$J$212+[1]SEPTEMBER!$K$212</f>
        <v>6</v>
      </c>
      <c r="L501" s="23">
        <f>[1]OKTOBER!$J$212+[1]OKTOBER!$K$212</f>
        <v>21</v>
      </c>
      <c r="M501" s="23">
        <f>[1]NOVEMBER!$J$212+[1]NOVEMBER!$K$212</f>
        <v>9</v>
      </c>
      <c r="N501" s="23">
        <f>[1]DESEMBER!$J$212+[1]DESEMBER!$K$212</f>
        <v>11</v>
      </c>
      <c r="O501" s="5">
        <f t="shared" si="84"/>
        <v>122</v>
      </c>
      <c r="P501" s="21"/>
      <c r="Q501" s="51"/>
      <c r="R501" s="61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20"/>
    </row>
    <row r="502" spans="1:31" x14ac:dyDescent="0.25">
      <c r="A502" s="34" t="s">
        <v>40</v>
      </c>
      <c r="B502" s="4" t="s">
        <v>35</v>
      </c>
      <c r="C502" s="23">
        <f>[1]JANUARI!$J$257+[1]JANUARI!$K$257</f>
        <v>800</v>
      </c>
      <c r="D502" s="23">
        <f>[1]FEBRUARI!$J$257+[1]FEBRUARI!$K$257</f>
        <v>505</v>
      </c>
      <c r="E502" s="23">
        <f>[1]MARET!$J$257+[1]MARET!$K$257</f>
        <v>185</v>
      </c>
      <c r="F502" s="23">
        <f>[1]APRIL!$J$257+[1]APRIL!$K$257</f>
        <v>505</v>
      </c>
      <c r="G502" s="23">
        <f>[1]MEI!$J$257+[1]MEI!$K$257</f>
        <v>205</v>
      </c>
      <c r="H502" s="23">
        <f>[1]JUNI!$J$257+[1]JUNI!$K$257</f>
        <v>130</v>
      </c>
      <c r="I502" s="23">
        <f>[1]JULI!$J$257+[1]JULI!$K$257</f>
        <v>205</v>
      </c>
      <c r="J502" s="23">
        <f>[1]AGUSTUS!$J$257+[1]AGUSTUS!$K$257</f>
        <v>205</v>
      </c>
      <c r="K502" s="23">
        <f>[1]SEPTEMBER!$J$257+[1]SEPTEMBER!$K$257</f>
        <v>205</v>
      </c>
      <c r="L502" s="23">
        <f>[1]OKTOBER!$J$257+[1]OKTOBER!$K$257</f>
        <v>130</v>
      </c>
      <c r="M502" s="23">
        <f>[1]NOVEMBER!$J$257+[1]NOVEMBER!$K$257</f>
        <v>205</v>
      </c>
      <c r="N502" s="23">
        <f>[1]DESEMBER!$J$257+[1]DESEMBER!$K$257</f>
        <v>205</v>
      </c>
      <c r="O502" s="5">
        <f t="shared" si="84"/>
        <v>3485</v>
      </c>
      <c r="P502" s="21"/>
      <c r="Q502" s="51"/>
      <c r="R502" s="61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20"/>
    </row>
    <row r="503" spans="1:31" x14ac:dyDescent="0.25">
      <c r="A503" s="34" t="s">
        <v>42</v>
      </c>
      <c r="B503" s="4" t="s">
        <v>32</v>
      </c>
      <c r="C503" s="23">
        <f>[1]JANUARI!$J$572+[1]JANUARI!$K$572</f>
        <v>24</v>
      </c>
      <c r="D503" s="23">
        <f>[1]FEBRUARI!$J$572+[1]FEBRUARI!$K$572</f>
        <v>23</v>
      </c>
      <c r="E503" s="23">
        <f>[1]MARET!$J$572+[1]MARET!$K$572</f>
        <v>24</v>
      </c>
      <c r="F503" s="23">
        <f>[1]APRIL!$J$572+[1]APRIL!$K$572</f>
        <v>23</v>
      </c>
      <c r="G503" s="23">
        <f>[1]MEI!$J$572+[1]MEI!$K$572</f>
        <v>20</v>
      </c>
      <c r="H503" s="23">
        <f>[1]JUNI!$J$572+[1]JUNI!$K$572</f>
        <v>15</v>
      </c>
      <c r="I503" s="23">
        <f>[1]JULI!$J$572+[1]JULI!$K$572</f>
        <v>14</v>
      </c>
      <c r="J503" s="23">
        <f>[1]AGUSTUS!$J$572+[1]AGUSTUS!$K$572</f>
        <v>40</v>
      </c>
      <c r="K503" s="23">
        <f>[1]SEPTEMBER!$J$572+[1]SEPTEMBER!$K$572</f>
        <v>40</v>
      </c>
      <c r="L503" s="23">
        <f>[1]OKTOBER!$J$572+[1]OKTOBER!$K$572</f>
        <v>48</v>
      </c>
      <c r="M503" s="23">
        <f>[1]NOVEMBER!$J$572+[1]NOVEMBER!$K$572</f>
        <v>46</v>
      </c>
      <c r="N503" s="23">
        <f>[1]DESEMBER!$J$572+[1]DESEMBER!$K$572</f>
        <v>32</v>
      </c>
      <c r="O503" s="5">
        <f t="shared" si="84"/>
        <v>349</v>
      </c>
      <c r="P503" s="21"/>
      <c r="Q503" s="51"/>
      <c r="R503" s="61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20"/>
    </row>
    <row r="504" spans="1:31" x14ac:dyDescent="0.25">
      <c r="A504" s="34" t="s">
        <v>44</v>
      </c>
      <c r="B504" s="4" t="s">
        <v>26</v>
      </c>
      <c r="C504" s="23">
        <f>[1]JANUARI!$J$482+[1]JANUARI!$K$482</f>
        <v>800</v>
      </c>
      <c r="D504" s="23">
        <f>[1]FEBRUARI!$J$482+[1]FEBRUARI!$K$482</f>
        <v>800</v>
      </c>
      <c r="E504" s="23">
        <f>[1]MARET!$J$482+[1]MARET!$K$482</f>
        <v>0</v>
      </c>
      <c r="F504" s="23">
        <f>[1]APRIL!$J$482+[1]APRIL!$K$482</f>
        <v>0</v>
      </c>
      <c r="G504" s="23">
        <f>[1]MEI!$J$482+[1]MEI!$K$482</f>
        <v>0</v>
      </c>
      <c r="H504" s="23">
        <f>[1]JUNI!$J$482+[1]JUNI!$K$482</f>
        <v>0</v>
      </c>
      <c r="I504" s="23">
        <f>[1]JULI!$J$482+[1]JULI!$K$482</f>
        <v>0</v>
      </c>
      <c r="J504" s="23">
        <f>[1]AGUSTUS!$J$482+[1]AGUSTUS!$K$482</f>
        <v>7</v>
      </c>
      <c r="K504" s="23">
        <f>[1]SEPTEMBER!$J$482+[1]SEPTEMBER!$K$482</f>
        <v>5</v>
      </c>
      <c r="L504" s="23">
        <f>[1]OKTOBER!$J$482+[1]OKTOBER!$K$482</f>
        <v>0</v>
      </c>
      <c r="M504" s="23">
        <f>[1]NOVEMBER!$J$482+[1]NOVEMBER!$K$482</f>
        <v>0</v>
      </c>
      <c r="N504" s="23">
        <f>[1]DESEMBER!$J$482+[1]DESEMBER!$K$482</f>
        <v>5</v>
      </c>
      <c r="O504" s="5">
        <f t="shared" si="84"/>
        <v>1617</v>
      </c>
      <c r="P504" s="21"/>
      <c r="Q504" s="51"/>
      <c r="R504" s="61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20"/>
    </row>
    <row r="505" spans="1:31" x14ac:dyDescent="0.25">
      <c r="A505" s="34" t="s">
        <v>46</v>
      </c>
      <c r="B505" s="4" t="s">
        <v>51</v>
      </c>
      <c r="C505" s="23">
        <f>[1]JANUARI!$J$392+[1]JANUARI!$K$392</f>
        <v>6</v>
      </c>
      <c r="D505" s="23">
        <f>[1]FEBRUARI!$J$392+[1]FEBRUARI!$K$392</f>
        <v>6</v>
      </c>
      <c r="E505" s="23">
        <f>[1]MARET!$J$392+[1]MARET!$K$392</f>
        <v>6</v>
      </c>
      <c r="F505" s="23">
        <f>[1]APRIL!$J$392+[1]APRIL!$K$392</f>
        <v>6</v>
      </c>
      <c r="G505" s="23">
        <f>[1]MEI!$J$392+[1]MEI!$K$392</f>
        <v>9</v>
      </c>
      <c r="H505" s="23">
        <f>[1]JUNI!$J$392+[1]JUNI!$K$392</f>
        <v>6</v>
      </c>
      <c r="I505" s="23">
        <f>[1]JULI!$J$392+[1]JULI!$K$392</f>
        <v>15</v>
      </c>
      <c r="J505" s="23">
        <f>[1]AGUSTUS!$J$392+[1]AGUSTUS!$K$392</f>
        <v>5</v>
      </c>
      <c r="K505" s="23">
        <f>[1]SEPTEMBER!$J$392+[1]SEPTEMBER!$K$392</f>
        <v>0</v>
      </c>
      <c r="L505" s="23">
        <f>[1]OKTOBER!$J$392+[1]OKTOBER!$K$392</f>
        <v>10</v>
      </c>
      <c r="M505" s="23">
        <f>[1]NOVEMBER!$J$392+[1]NOVEMBER!$K$392</f>
        <v>4</v>
      </c>
      <c r="N505" s="23">
        <f>[1]DESEMBER!$J$392+[1]DESEMBER!$K$392</f>
        <v>4</v>
      </c>
      <c r="O505" s="5">
        <f t="shared" si="84"/>
        <v>77</v>
      </c>
      <c r="P505" s="21"/>
      <c r="Q505" s="51"/>
      <c r="R505" s="61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20"/>
    </row>
    <row r="506" spans="1:31" x14ac:dyDescent="0.25">
      <c r="A506" s="34" t="s">
        <v>48</v>
      </c>
      <c r="B506" s="4" t="s">
        <v>49</v>
      </c>
      <c r="C506" s="23">
        <f>[1]JANUARI!$J$302+[1]JANUARI!$K$302</f>
        <v>13</v>
      </c>
      <c r="D506" s="23">
        <f>[1]FEBRUARI!$J$302+[1]FEBRUARI!$K$302</f>
        <v>12.5</v>
      </c>
      <c r="E506" s="23">
        <f>[1]MARET!$J$302+[1]MARET!$K$302</f>
        <v>22</v>
      </c>
      <c r="F506" s="23">
        <f>[1]APRIL!$J$302+[1]APRIL!$K$302</f>
        <v>22</v>
      </c>
      <c r="G506" s="23">
        <f>[1]MEI!$J$302+[1]MEI!$K$302</f>
        <v>22</v>
      </c>
      <c r="H506" s="23">
        <f>[1]JUNI!$J$302+[1]JUNI!$K$302</f>
        <v>18</v>
      </c>
      <c r="I506" s="23">
        <f>[1]JULI!$J$302+[1]JULI!$K$302</f>
        <v>27</v>
      </c>
      <c r="J506" s="23">
        <f>[1]AGUSTUS!$J$302+[1]AGUSTUS!$K$302</f>
        <v>29</v>
      </c>
      <c r="K506" s="23">
        <f>[1]SEPTEMBER!$J$302+[1]SEPTEMBER!$K$302</f>
        <v>22</v>
      </c>
      <c r="L506" s="23">
        <f>[1]OKTOBER!$J$302+[1]OKTOBER!$K$302</f>
        <v>18.5</v>
      </c>
      <c r="M506" s="23">
        <f>[1]NOVEMBER!$J$302+[1]NOVEMBER!$K$302</f>
        <v>14.5</v>
      </c>
      <c r="N506" s="23">
        <f>[1]DESEMBER!$J$302+[1]DESEMBER!$K$302</f>
        <v>20</v>
      </c>
      <c r="O506" s="5">
        <f t="shared" si="84"/>
        <v>240.5</v>
      </c>
      <c r="P506" s="21"/>
      <c r="Q506" s="51"/>
      <c r="R506" s="61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20"/>
    </row>
    <row r="507" spans="1:31" ht="15.75" x14ac:dyDescent="0.25">
      <c r="A507" s="98" t="s">
        <v>50</v>
      </c>
      <c r="B507" s="98"/>
      <c r="C507" s="26">
        <f t="shared" ref="C507:H507" si="85">SUM(C492:C506)</f>
        <v>1834</v>
      </c>
      <c r="D507" s="14">
        <f t="shared" si="85"/>
        <v>1505.5</v>
      </c>
      <c r="E507" s="29">
        <f t="shared" si="85"/>
        <v>416</v>
      </c>
      <c r="F507" s="29">
        <f t="shared" si="85"/>
        <v>785</v>
      </c>
      <c r="G507" s="29">
        <f t="shared" si="85"/>
        <v>483</v>
      </c>
      <c r="H507" s="29">
        <f t="shared" si="85"/>
        <v>320</v>
      </c>
      <c r="I507" s="29">
        <f t="shared" ref="I507:N507" si="86">SUM(I492:I506)</f>
        <v>495</v>
      </c>
      <c r="J507" s="29">
        <f t="shared" si="86"/>
        <v>559</v>
      </c>
      <c r="K507" s="29">
        <f t="shared" si="86"/>
        <v>467</v>
      </c>
      <c r="L507" s="29">
        <f t="shared" si="86"/>
        <v>530</v>
      </c>
      <c r="M507" s="29">
        <f t="shared" si="86"/>
        <v>561.5</v>
      </c>
      <c r="N507" s="29">
        <f t="shared" si="86"/>
        <v>497</v>
      </c>
      <c r="O507" s="14">
        <f t="shared" si="84"/>
        <v>8453</v>
      </c>
      <c r="P507" s="21"/>
      <c r="Q507" s="82"/>
      <c r="R507" s="82"/>
      <c r="S507" s="62"/>
      <c r="T507" s="20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20"/>
    </row>
    <row r="508" spans="1:3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53"/>
      <c r="M508" s="53"/>
      <c r="N508" s="1"/>
      <c r="O508" s="1"/>
      <c r="P508" s="21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</row>
    <row r="509" spans="1:31" x14ac:dyDescent="0.25">
      <c r="A509" s="1"/>
      <c r="B509" s="1"/>
      <c r="C509" s="1"/>
      <c r="D509" s="1"/>
      <c r="E509" s="1" t="s">
        <v>0</v>
      </c>
      <c r="F509" s="1"/>
      <c r="G509" s="1" t="s">
        <v>63</v>
      </c>
      <c r="H509" s="1"/>
      <c r="I509" s="1"/>
      <c r="J509" s="1"/>
      <c r="K509" s="1"/>
      <c r="L509" s="1"/>
      <c r="M509" s="1"/>
      <c r="N509" s="1"/>
      <c r="O509" s="1"/>
      <c r="P509" s="21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</row>
    <row r="510" spans="1:31" x14ac:dyDescent="0.25">
      <c r="A510" s="1"/>
      <c r="B510" s="1"/>
      <c r="C510" s="1"/>
      <c r="D510" s="1"/>
      <c r="E510" s="1" t="s">
        <v>1</v>
      </c>
      <c r="F510" s="1"/>
      <c r="G510" s="1" t="s">
        <v>2</v>
      </c>
      <c r="H510" s="1"/>
      <c r="I510" s="1"/>
      <c r="J510" s="1"/>
      <c r="K510" s="1"/>
      <c r="L510" s="1"/>
      <c r="M510" s="1"/>
      <c r="N510" s="1"/>
      <c r="O510" s="1"/>
      <c r="P510" s="21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</row>
    <row r="511" spans="1:31" x14ac:dyDescent="0.25">
      <c r="A511" s="1"/>
      <c r="B511" s="1"/>
      <c r="C511" s="1"/>
      <c r="D511" s="1"/>
      <c r="E511" s="1" t="s">
        <v>3</v>
      </c>
      <c r="F511" s="1"/>
      <c r="G511" s="1" t="s">
        <v>71</v>
      </c>
      <c r="H511" s="1"/>
      <c r="I511" s="1"/>
      <c r="J511" s="1"/>
      <c r="K511" s="1"/>
      <c r="L511" s="1"/>
      <c r="M511" s="1"/>
      <c r="N511" s="1"/>
      <c r="O511" s="1"/>
      <c r="P511" s="21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</row>
    <row r="512" spans="1:31" ht="18.75" x14ac:dyDescent="0.3">
      <c r="A512" s="1"/>
      <c r="B512" s="1"/>
      <c r="C512" s="1"/>
      <c r="D512" s="1"/>
      <c r="E512" s="1" t="s">
        <v>4</v>
      </c>
      <c r="F512" s="1"/>
      <c r="G512" s="1" t="str">
        <f>G136</f>
        <v>: 2023</v>
      </c>
      <c r="H512" s="1"/>
      <c r="I512" s="1"/>
      <c r="J512" s="1"/>
      <c r="K512" s="1"/>
      <c r="L512" s="1"/>
      <c r="M512" s="1"/>
      <c r="N512" s="2">
        <v>21</v>
      </c>
      <c r="O512" s="1"/>
      <c r="P512" s="21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3"/>
      <c r="AE512" s="60"/>
    </row>
    <row r="513" spans="1:3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1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</row>
    <row r="514" spans="1:31" x14ac:dyDescent="0.25">
      <c r="A514" s="94" t="s">
        <v>5</v>
      </c>
      <c r="B514" s="94" t="s">
        <v>6</v>
      </c>
      <c r="C514" s="96" t="s">
        <v>7</v>
      </c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4" t="s">
        <v>8</v>
      </c>
      <c r="P514" s="21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</row>
    <row r="515" spans="1:31" x14ac:dyDescent="0.25">
      <c r="A515" s="95"/>
      <c r="B515" s="95"/>
      <c r="C515" s="15" t="s">
        <v>9</v>
      </c>
      <c r="D515" s="15" t="s">
        <v>10</v>
      </c>
      <c r="E515" s="15" t="s">
        <v>11</v>
      </c>
      <c r="F515" s="15" t="s">
        <v>12</v>
      </c>
      <c r="G515" s="15" t="s">
        <v>13</v>
      </c>
      <c r="H515" s="15" t="s">
        <v>14</v>
      </c>
      <c r="I515" s="15" t="s">
        <v>15</v>
      </c>
      <c r="J515" s="15" t="s">
        <v>16</v>
      </c>
      <c r="K515" s="15" t="s">
        <v>17</v>
      </c>
      <c r="L515" s="15" t="s">
        <v>18</v>
      </c>
      <c r="M515" s="15" t="s">
        <v>19</v>
      </c>
      <c r="N515" s="54" t="s">
        <v>20</v>
      </c>
      <c r="O515" s="95"/>
      <c r="P515" s="21"/>
      <c r="Q515" s="83"/>
      <c r="R515" s="83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83"/>
    </row>
    <row r="516" spans="1:31" x14ac:dyDescent="0.25">
      <c r="A516" s="12">
        <v>1</v>
      </c>
      <c r="B516" s="12">
        <v>2</v>
      </c>
      <c r="C516" s="12">
        <v>3</v>
      </c>
      <c r="D516" s="12">
        <v>4</v>
      </c>
      <c r="E516" s="12">
        <v>5</v>
      </c>
      <c r="F516" s="12">
        <v>6</v>
      </c>
      <c r="G516" s="12">
        <v>7</v>
      </c>
      <c r="H516" s="12">
        <v>8</v>
      </c>
      <c r="I516" s="12">
        <v>9</v>
      </c>
      <c r="J516" s="12">
        <v>10</v>
      </c>
      <c r="K516" s="12">
        <v>11</v>
      </c>
      <c r="L516" s="12">
        <v>12</v>
      </c>
      <c r="M516" s="12">
        <v>13</v>
      </c>
      <c r="N516" s="12">
        <v>14</v>
      </c>
      <c r="O516" s="12">
        <v>15</v>
      </c>
      <c r="P516" s="21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1" x14ac:dyDescent="0.25">
      <c r="A517" s="34" t="s">
        <v>21</v>
      </c>
      <c r="B517" s="4" t="s">
        <v>45</v>
      </c>
      <c r="C517" s="23">
        <f>[1]JANUARI!$J$33+[1]JANUARI!$K$33</f>
        <v>0</v>
      </c>
      <c r="D517" s="23">
        <f>[1]FEBRUARI!$J$33+[1]FEBRUARI!$K$33</f>
        <v>0</v>
      </c>
      <c r="E517" s="23">
        <f>[1]MARET!$J$33+[1]MARET!$K$33</f>
        <v>0</v>
      </c>
      <c r="F517" s="23">
        <f>[1]APRIL!$J$33+[1]APRIL!$K$33</f>
        <v>0</v>
      </c>
      <c r="G517" s="23">
        <f>[1]MEI!$J$33+[1]MEI!$K$33</f>
        <v>0</v>
      </c>
      <c r="H517" s="23">
        <f>[1]JUNI!$J$33+[1]JUNI!$K$33</f>
        <v>0</v>
      </c>
      <c r="I517" s="23">
        <f>[1]JULI!$J$33+[1]JULI!$K$33</f>
        <v>0</v>
      </c>
      <c r="J517" s="23">
        <f>[1]AGUSTUS!$J$33+[1]AGUSTUS!$K$33</f>
        <v>0</v>
      </c>
      <c r="K517" s="23">
        <f>[1]SEPTEMBER!$J$33+[1]SEPTEMBER!$K$33</f>
        <v>0</v>
      </c>
      <c r="L517" s="23">
        <f>[1]JANUARI!$J$33+[1]JANUARI!$K$33</f>
        <v>0</v>
      </c>
      <c r="M517" s="23">
        <f>[1]JANUARI!$J$33+[1]JANUARI!$K$33</f>
        <v>0</v>
      </c>
      <c r="N517" s="23">
        <f>[1]JANUARI!$J$33+[1]JANUARI!$K$33</f>
        <v>0</v>
      </c>
      <c r="O517" s="5">
        <f t="shared" ref="O517:O532" si="87">SUM(C517:N517)</f>
        <v>0</v>
      </c>
      <c r="P517" s="21"/>
      <c r="Q517" s="51"/>
      <c r="R517" s="61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20"/>
    </row>
    <row r="518" spans="1:31" x14ac:dyDescent="0.25">
      <c r="A518" s="34" t="s">
        <v>23</v>
      </c>
      <c r="B518" s="4" t="s">
        <v>47</v>
      </c>
      <c r="C518" s="23">
        <f>[1]JANUARI!$J$123+[1]JANUARI!$K$123</f>
        <v>0</v>
      </c>
      <c r="D518" s="23">
        <f>[1]FEBRUARI!$J$123+[1]FEBRUARI!$K$123</f>
        <v>0</v>
      </c>
      <c r="E518" s="23">
        <f>[1]MARET!$J$123+[1]MARET!$K$123</f>
        <v>0</v>
      </c>
      <c r="F518" s="23">
        <f>[1]APRIL!$J$123+[1]APRIL!$K$123</f>
        <v>0</v>
      </c>
      <c r="G518" s="23">
        <f>[1]MEI!$J$123+[1]MEI!$K$123</f>
        <v>0</v>
      </c>
      <c r="H518" s="23">
        <f>[1]JUNI!$J$123+[1]JUNI!$K$123</f>
        <v>0</v>
      </c>
      <c r="I518" s="23">
        <f>[1]JULI!$J$123+[1]JULI!$K$123</f>
        <v>0</v>
      </c>
      <c r="J518" s="23">
        <f>[1]AGUSTUS!$J$123+[1]AGUSTUS!$K$123</f>
        <v>0</v>
      </c>
      <c r="K518" s="23">
        <f>[1]SEPTEMBER!$J$123+[1]SEPTEMBER!$K$123</f>
        <v>0</v>
      </c>
      <c r="L518" s="23">
        <f>[1]JANUARI!$J$33+[1]JANUARI!$K$33</f>
        <v>0</v>
      </c>
      <c r="M518" s="23">
        <f>[1]JANUARI!$J$33+[1]JANUARI!$K$33</f>
        <v>0</v>
      </c>
      <c r="N518" s="23">
        <f>[1]JANUARI!$J$33+[1]JANUARI!$K$33</f>
        <v>0</v>
      </c>
      <c r="O518" s="5">
        <f t="shared" si="87"/>
        <v>0</v>
      </c>
      <c r="P518" s="21"/>
      <c r="Q518" s="51"/>
      <c r="R518" s="61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20"/>
    </row>
    <row r="519" spans="1:31" x14ac:dyDescent="0.25">
      <c r="A519" s="34" t="s">
        <v>25</v>
      </c>
      <c r="B519" s="4" t="s">
        <v>22</v>
      </c>
      <c r="C519" s="23">
        <f>[1]JANUARI!$J$78+[1]JANUARI!$K$78</f>
        <v>0</v>
      </c>
      <c r="D519" s="23">
        <f>[1]FEBRUARI!$J$78+[1]FEBRUARI!$K$78</f>
        <v>0</v>
      </c>
      <c r="E519" s="23">
        <f>[1]MARET!$J$78+[1]MARET!$K$78</f>
        <v>0</v>
      </c>
      <c r="F519" s="23">
        <f>[1]APRIL!$J$78+[1]APRIL!$K$78</f>
        <v>0</v>
      </c>
      <c r="G519" s="23">
        <f>[1]MEI!$J$78+[1]MEI!$K$78</f>
        <v>0</v>
      </c>
      <c r="H519" s="23">
        <f>[1]JUNI!$J$78+[1]JUNI!$K$78</f>
        <v>0</v>
      </c>
      <c r="I519" s="23">
        <f>[1]JULI!$J$78+[1]JULI!$K$78</f>
        <v>0</v>
      </c>
      <c r="J519" s="23">
        <f>[1]AGUSTUS!$J$78+[1]AGUSTUS!$K$78</f>
        <v>0</v>
      </c>
      <c r="K519" s="23">
        <f>[1]SEPTEMBER!$J$78+[1]SEPTEMBER!$K$78</f>
        <v>0</v>
      </c>
      <c r="L519" s="23">
        <f>[1]JANUARI!$J$33+[1]JANUARI!$K$33</f>
        <v>0</v>
      </c>
      <c r="M519" s="23">
        <f>[1]JANUARI!$J$33+[1]JANUARI!$K$33</f>
        <v>0</v>
      </c>
      <c r="N519" s="23">
        <f>[1]JANUARI!$J$33+[1]JANUARI!$K$33</f>
        <v>0</v>
      </c>
      <c r="O519" s="5">
        <f t="shared" si="87"/>
        <v>0</v>
      </c>
      <c r="P519" s="21"/>
      <c r="Q519" s="51"/>
      <c r="R519" s="61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20"/>
    </row>
    <row r="520" spans="1:31" x14ac:dyDescent="0.25">
      <c r="A520" s="34" t="s">
        <v>27</v>
      </c>
      <c r="B520" s="4" t="s">
        <v>24</v>
      </c>
      <c r="C520" s="23">
        <f>[1]JANUARI!$J$438+[1]JANUARI!$K$438</f>
        <v>0</v>
      </c>
      <c r="D520" s="23">
        <f>[1]FEBRUARI!$J$438+[1]FEBRUARI!$K$438</f>
        <v>0</v>
      </c>
      <c r="E520" s="23">
        <f>[1]MARET!$J$438+[1]MARET!$K$438</f>
        <v>0</v>
      </c>
      <c r="F520" s="23">
        <f>[1]APRIL!$J$438+[1]APRIL!$K$438</f>
        <v>0</v>
      </c>
      <c r="G520" s="23">
        <f>[1]MEI!$J$438+[1]MEI!$K$438</f>
        <v>0</v>
      </c>
      <c r="H520" s="23">
        <f>[1]JUNI!$J$438+[1]JUNI!$K$438</f>
        <v>0</v>
      </c>
      <c r="I520" s="23">
        <f>[1]JULI!$J$438+[1]JULI!$K$438</f>
        <v>0</v>
      </c>
      <c r="J520" s="23">
        <f>[1]AGUSTUS!$J$438+[1]AGUSTUS!$K$438</f>
        <v>0</v>
      </c>
      <c r="K520" s="23">
        <f>[1]SEPTEMBER!$J$438+[1]SEPTEMBER!$K$438</f>
        <v>0</v>
      </c>
      <c r="L520" s="23">
        <f>[1]JANUARI!$J$33+[1]JANUARI!$K$33</f>
        <v>0</v>
      </c>
      <c r="M520" s="23">
        <f>[1]JANUARI!$J$33+[1]JANUARI!$K$33</f>
        <v>0</v>
      </c>
      <c r="N520" s="23">
        <f>[1]JANUARI!$J$33+[1]JANUARI!$K$33</f>
        <v>0</v>
      </c>
      <c r="O520" s="5">
        <f t="shared" si="87"/>
        <v>0</v>
      </c>
      <c r="P520" s="21"/>
      <c r="Q520" s="51"/>
      <c r="R520" s="61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20"/>
    </row>
    <row r="521" spans="1:31" x14ac:dyDescent="0.25">
      <c r="A521" s="34" t="s">
        <v>29</v>
      </c>
      <c r="B521" s="4" t="s">
        <v>28</v>
      </c>
      <c r="C521" s="23">
        <f>[1]JANUARI!$J$528+[1]JANUARI!$K$528</f>
        <v>0</v>
      </c>
      <c r="D521" s="23">
        <f>[1]FEBRUARI!$J$528+[1]FEBRUARI!$K$528</f>
        <v>0</v>
      </c>
      <c r="E521" s="23">
        <f>[1]MARET!$J$528+[1]MARET!$K$528</f>
        <v>0</v>
      </c>
      <c r="F521" s="23">
        <f>[1]APRIL!$J$528+[1]APRIL!$K$528</f>
        <v>0</v>
      </c>
      <c r="G521" s="23">
        <f>[1]MEI!$J$528+[1]MEI!$K$528</f>
        <v>0</v>
      </c>
      <c r="H521" s="23">
        <f>[1]JUNI!$J$528+[1]JUNI!$K$528</f>
        <v>0</v>
      </c>
      <c r="I521" s="23">
        <f>[1]JULI!$J$528+[1]JULI!$K$528</f>
        <v>0</v>
      </c>
      <c r="J521" s="23">
        <f>[1]AGUSTUS!$J$528+[1]AGUSTUS!$K$528</f>
        <v>0</v>
      </c>
      <c r="K521" s="23">
        <f>[1]SEPTEMBER!$J$528+[1]SEPTEMBER!$K$528</f>
        <v>0</v>
      </c>
      <c r="L521" s="23">
        <f>[1]JANUARI!$J$33+[1]JANUARI!$K$33</f>
        <v>0</v>
      </c>
      <c r="M521" s="23">
        <f>[1]JANUARI!$J$33+[1]JANUARI!$K$33</f>
        <v>0</v>
      </c>
      <c r="N521" s="23">
        <f>[1]JANUARI!$J$33+[1]JANUARI!$K$33</f>
        <v>0</v>
      </c>
      <c r="O521" s="5">
        <f t="shared" si="87"/>
        <v>0</v>
      </c>
      <c r="P521" s="21"/>
      <c r="Q521" s="51"/>
      <c r="R521" s="61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20"/>
    </row>
    <row r="522" spans="1:31" x14ac:dyDescent="0.25">
      <c r="A522" s="34" t="s">
        <v>31</v>
      </c>
      <c r="B522" s="4" t="s">
        <v>30</v>
      </c>
      <c r="C522" s="23">
        <f>[1]JANUARI!$J$33+[1]JANUARI!$K$33</f>
        <v>0</v>
      </c>
      <c r="D522" s="23">
        <f>[1]JANUARI!$J$33+[1]JANUARI!$K$33</f>
        <v>0</v>
      </c>
      <c r="E522" s="23">
        <f>[1]JANUARI!$J$33+[1]JANUARI!$K$33</f>
        <v>0</v>
      </c>
      <c r="F522" s="23">
        <f>[1]JANUARI!$J$33+[1]JANUARI!$K$33</f>
        <v>0</v>
      </c>
      <c r="G522" s="23">
        <f>[1]JANUARI!$J$33+[1]JANUARI!$K$33</f>
        <v>0</v>
      </c>
      <c r="H522" s="23">
        <f>[1]JANUARI!$J$33+[1]JANUARI!$K$33</f>
        <v>0</v>
      </c>
      <c r="I522" s="23">
        <f>[1]JANUARI!$J$33+[1]JANUARI!$K$33</f>
        <v>0</v>
      </c>
      <c r="J522" s="23">
        <f>[1]JANUARI!$J$33+[1]JANUARI!$K$33</f>
        <v>0</v>
      </c>
      <c r="K522" s="23">
        <f>[1]JANUARI!$J$33+[1]JANUARI!$K$33</f>
        <v>0</v>
      </c>
      <c r="L522" s="23">
        <f>[1]JANUARI!$J$33+[1]JANUARI!$K$33</f>
        <v>0</v>
      </c>
      <c r="M522" s="23">
        <f>[1]JANUARI!$J$33+[1]JANUARI!$K$33</f>
        <v>0</v>
      </c>
      <c r="N522" s="23">
        <f>[1]JANUARI!$J$33+[1]JANUARI!$K$33</f>
        <v>0</v>
      </c>
      <c r="O522" s="5">
        <f t="shared" si="87"/>
        <v>0</v>
      </c>
      <c r="P522" s="21"/>
      <c r="Q522" s="51"/>
      <c r="R522" s="61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20"/>
    </row>
    <row r="523" spans="1:31" x14ac:dyDescent="0.25">
      <c r="A523" s="34" t="s">
        <v>33</v>
      </c>
      <c r="B523" s="4" t="s">
        <v>37</v>
      </c>
      <c r="C523" s="23">
        <f>[1]JANUARI!$J$33+[1]JANUARI!$K$33</f>
        <v>0</v>
      </c>
      <c r="D523" s="23">
        <f>[1]JANUARI!$J$33+[1]JANUARI!$K$33</f>
        <v>0</v>
      </c>
      <c r="E523" s="23">
        <f>[1]JANUARI!$J$33+[1]JANUARI!$K$33</f>
        <v>0</v>
      </c>
      <c r="F523" s="23">
        <f>[1]JANUARI!$J$33+[1]JANUARI!$K$33</f>
        <v>0</v>
      </c>
      <c r="G523" s="23">
        <f>[1]JANUARI!$J$33+[1]JANUARI!$K$33</f>
        <v>0</v>
      </c>
      <c r="H523" s="23">
        <f>[1]JANUARI!$J$33+[1]JANUARI!$K$33</f>
        <v>0</v>
      </c>
      <c r="I523" s="23">
        <f>[1]JANUARI!$J$33+[1]JANUARI!$K$33</f>
        <v>0</v>
      </c>
      <c r="J523" s="23">
        <f>[1]JANUARI!$J$33+[1]JANUARI!$K$33</f>
        <v>0</v>
      </c>
      <c r="K523" s="23">
        <f>[1]JANUARI!$J$33+[1]JANUARI!$K$33</f>
        <v>0</v>
      </c>
      <c r="L523" s="23">
        <f>[1]JANUARI!$J$33+[1]JANUARI!$K$33</f>
        <v>0</v>
      </c>
      <c r="M523" s="23">
        <f>[1]JANUARI!$J$33+[1]JANUARI!$K$33</f>
        <v>0</v>
      </c>
      <c r="N523" s="23">
        <f>[1]JANUARI!$J$33+[1]JANUARI!$K$33</f>
        <v>0</v>
      </c>
      <c r="O523" s="5">
        <f t="shared" si="87"/>
        <v>0</v>
      </c>
      <c r="P523" s="21"/>
      <c r="Q523" s="51"/>
      <c r="R523" s="61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20"/>
    </row>
    <row r="524" spans="1:31" x14ac:dyDescent="0.25">
      <c r="A524" s="34" t="s">
        <v>34</v>
      </c>
      <c r="B524" s="4" t="s">
        <v>41</v>
      </c>
      <c r="C524" s="23">
        <f>[1]JANUARI!$J$33+[1]JANUARI!$K$33</f>
        <v>0</v>
      </c>
      <c r="D524" s="23">
        <f>[1]JANUARI!$J$33+[1]JANUARI!$K$33</f>
        <v>0</v>
      </c>
      <c r="E524" s="23">
        <f>[1]JANUARI!$J$33+[1]JANUARI!$K$33</f>
        <v>0</v>
      </c>
      <c r="F524" s="23">
        <f>[1]JANUARI!$J$33+[1]JANUARI!$K$33</f>
        <v>0</v>
      </c>
      <c r="G524" s="23">
        <f>[1]JANUARI!$J$33+[1]JANUARI!$K$33</f>
        <v>0</v>
      </c>
      <c r="H524" s="23">
        <f>[1]JANUARI!$J$33+[1]JANUARI!$K$33</f>
        <v>0</v>
      </c>
      <c r="I524" s="23">
        <f>[1]JANUARI!$J$33+[1]JANUARI!$K$33</f>
        <v>0</v>
      </c>
      <c r="J524" s="23">
        <f>[1]JANUARI!$J$33+[1]JANUARI!$K$33</f>
        <v>0</v>
      </c>
      <c r="K524" s="23">
        <f>[1]JANUARI!$J$33+[1]JANUARI!$K$33</f>
        <v>0</v>
      </c>
      <c r="L524" s="23">
        <f>[1]JANUARI!$J$33+[1]JANUARI!$K$33</f>
        <v>0</v>
      </c>
      <c r="M524" s="23">
        <f>[1]JANUARI!$J$33+[1]JANUARI!$K$33</f>
        <v>0</v>
      </c>
      <c r="N524" s="23">
        <f>[1]JANUARI!$J$33+[1]JANUARI!$K$33</f>
        <v>0</v>
      </c>
      <c r="O524" s="5">
        <f t="shared" si="87"/>
        <v>0</v>
      </c>
      <c r="P524" s="21"/>
      <c r="Q524" s="51"/>
      <c r="R524" s="61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20"/>
    </row>
    <row r="525" spans="1:31" x14ac:dyDescent="0.25">
      <c r="A525" s="34" t="s">
        <v>36</v>
      </c>
      <c r="B525" s="4" t="s">
        <v>43</v>
      </c>
      <c r="C525" s="23">
        <f>[1]JANUARI!$J$33+[1]JANUARI!$K$33</f>
        <v>0</v>
      </c>
      <c r="D525" s="23">
        <f>[1]JANUARI!$J$33+[1]JANUARI!$K$33</f>
        <v>0</v>
      </c>
      <c r="E525" s="23">
        <f>[1]JANUARI!$J$33+[1]JANUARI!$K$33</f>
        <v>0</v>
      </c>
      <c r="F525" s="23">
        <f>[1]JANUARI!$J$33+[1]JANUARI!$K$33</f>
        <v>0</v>
      </c>
      <c r="G525" s="23">
        <f>[1]JANUARI!$J$33+[1]JANUARI!$K$33</f>
        <v>0</v>
      </c>
      <c r="H525" s="23">
        <f>[1]JANUARI!$J$33+[1]JANUARI!$K$33</f>
        <v>0</v>
      </c>
      <c r="I525" s="23">
        <f>[1]JANUARI!$J$33+[1]JANUARI!$K$33</f>
        <v>0</v>
      </c>
      <c r="J525" s="23">
        <f>[1]JANUARI!$J$33+[1]JANUARI!$K$33</f>
        <v>0</v>
      </c>
      <c r="K525" s="23">
        <f>[1]JANUARI!$J$33+[1]JANUARI!$K$33</f>
        <v>0</v>
      </c>
      <c r="L525" s="23">
        <f>[1]JANUARI!$J$33+[1]JANUARI!$K$33</f>
        <v>0</v>
      </c>
      <c r="M525" s="23">
        <f>[1]JANUARI!$J$33+[1]JANUARI!$K$33</f>
        <v>0</v>
      </c>
      <c r="N525" s="23">
        <f>[1]JANUARI!$J$33+[1]JANUARI!$K$33</f>
        <v>0</v>
      </c>
      <c r="O525" s="5">
        <f t="shared" si="87"/>
        <v>0</v>
      </c>
      <c r="P525" s="21"/>
      <c r="Q525" s="51"/>
      <c r="R525" s="61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20"/>
    </row>
    <row r="526" spans="1:31" x14ac:dyDescent="0.25">
      <c r="A526" s="34" t="s">
        <v>38</v>
      </c>
      <c r="B526" s="4" t="s">
        <v>39</v>
      </c>
      <c r="C526" s="23">
        <f>[1]JANUARI!$J$33+[1]JANUARI!$K$33</f>
        <v>0</v>
      </c>
      <c r="D526" s="23">
        <f>[1]JANUARI!$J$33+[1]JANUARI!$K$33</f>
        <v>0</v>
      </c>
      <c r="E526" s="23">
        <f>[1]JANUARI!$J$33+[1]JANUARI!$K$33</f>
        <v>0</v>
      </c>
      <c r="F526" s="23">
        <f>[1]JANUARI!$J$33+[1]JANUARI!$K$33</f>
        <v>0</v>
      </c>
      <c r="G526" s="23">
        <f>[1]JANUARI!$J$33+[1]JANUARI!$K$33</f>
        <v>0</v>
      </c>
      <c r="H526" s="23">
        <f>[1]JANUARI!$J$33+[1]JANUARI!$K$33</f>
        <v>0</v>
      </c>
      <c r="I526" s="23">
        <f>[1]JANUARI!$J$33+[1]JANUARI!$K$33</f>
        <v>0</v>
      </c>
      <c r="J526" s="23">
        <f>[1]JANUARI!$J$33+[1]JANUARI!$K$33</f>
        <v>0</v>
      </c>
      <c r="K526" s="23">
        <f>[1]JANUARI!$J$33+[1]JANUARI!$K$33</f>
        <v>0</v>
      </c>
      <c r="L526" s="23">
        <f>[1]JANUARI!$J$33+[1]JANUARI!$K$33</f>
        <v>0</v>
      </c>
      <c r="M526" s="23">
        <f>[1]JANUARI!$J$33+[1]JANUARI!$K$33</f>
        <v>0</v>
      </c>
      <c r="N526" s="23">
        <f>[1]JANUARI!$J$33+[1]JANUARI!$K$33</f>
        <v>0</v>
      </c>
      <c r="O526" s="5">
        <f t="shared" si="87"/>
        <v>0</v>
      </c>
      <c r="P526" s="21"/>
      <c r="Q526" s="51"/>
      <c r="R526" s="61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20"/>
    </row>
    <row r="527" spans="1:31" x14ac:dyDescent="0.25">
      <c r="A527" s="34" t="s">
        <v>40</v>
      </c>
      <c r="B527" s="4" t="s">
        <v>35</v>
      </c>
      <c r="C527" s="23">
        <f>[1]JANUARI!$J$33+[1]JANUARI!$K$33</f>
        <v>0</v>
      </c>
      <c r="D527" s="23">
        <f>[1]JANUARI!$J$33+[1]JANUARI!$K$33</f>
        <v>0</v>
      </c>
      <c r="E527" s="23">
        <f>[1]JANUARI!$J$33+[1]JANUARI!$K$33</f>
        <v>0</v>
      </c>
      <c r="F527" s="23">
        <f>[1]JANUARI!$J$33+[1]JANUARI!$K$33</f>
        <v>0</v>
      </c>
      <c r="G527" s="23">
        <f>[1]JANUARI!$J$33+[1]JANUARI!$K$33</f>
        <v>0</v>
      </c>
      <c r="H527" s="23">
        <f>[1]JANUARI!$J$33+[1]JANUARI!$K$33</f>
        <v>0</v>
      </c>
      <c r="I527" s="23">
        <f>[1]JANUARI!$J$33+[1]JANUARI!$K$33</f>
        <v>0</v>
      </c>
      <c r="J527" s="23">
        <f>[1]JANUARI!$J$33+[1]JANUARI!$K$33</f>
        <v>0</v>
      </c>
      <c r="K527" s="23">
        <f>[1]JANUARI!$J$33+[1]JANUARI!$K$33</f>
        <v>0</v>
      </c>
      <c r="L527" s="23">
        <f>[1]JANUARI!$J$33+[1]JANUARI!$K$33</f>
        <v>0</v>
      </c>
      <c r="M527" s="23">
        <f>[1]JANUARI!$J$33+[1]JANUARI!$K$33</f>
        <v>0</v>
      </c>
      <c r="N527" s="23">
        <f>[1]JANUARI!$J$33+[1]JANUARI!$K$33</f>
        <v>0</v>
      </c>
      <c r="O527" s="5">
        <f t="shared" si="87"/>
        <v>0</v>
      </c>
      <c r="P527" s="21"/>
      <c r="Q527" s="51"/>
      <c r="R527" s="61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20"/>
    </row>
    <row r="528" spans="1:31" x14ac:dyDescent="0.25">
      <c r="A528" s="34" t="s">
        <v>42</v>
      </c>
      <c r="B528" s="4" t="s">
        <v>32</v>
      </c>
      <c r="C528" s="23">
        <f>[1]JANUARI!$J$33+[1]JANUARI!$K$33</f>
        <v>0</v>
      </c>
      <c r="D528" s="23">
        <f>[1]JANUARI!$J$33+[1]JANUARI!$K$33</f>
        <v>0</v>
      </c>
      <c r="E528" s="23">
        <f>[1]JANUARI!$J$33+[1]JANUARI!$K$33</f>
        <v>0</v>
      </c>
      <c r="F528" s="23">
        <f>[1]JANUARI!$J$33+[1]JANUARI!$K$33</f>
        <v>0</v>
      </c>
      <c r="G528" s="23">
        <f>[1]JANUARI!$J$33+[1]JANUARI!$K$33</f>
        <v>0</v>
      </c>
      <c r="H528" s="23">
        <f>[1]JANUARI!$J$33+[1]JANUARI!$K$33</f>
        <v>0</v>
      </c>
      <c r="I528" s="23">
        <f>[1]JANUARI!$J$33+[1]JANUARI!$K$33</f>
        <v>0</v>
      </c>
      <c r="J528" s="23">
        <f>[1]JANUARI!$J$33+[1]JANUARI!$K$33</f>
        <v>0</v>
      </c>
      <c r="K528" s="23">
        <f>[1]JANUARI!$J$33+[1]JANUARI!$K$33</f>
        <v>0</v>
      </c>
      <c r="L528" s="23">
        <f>[1]JANUARI!$J$33+[1]JANUARI!$K$33</f>
        <v>0</v>
      </c>
      <c r="M528" s="23">
        <f>[1]JANUARI!$J$33+[1]JANUARI!$K$33</f>
        <v>0</v>
      </c>
      <c r="N528" s="23">
        <f>[1]JANUARI!$J$33+[1]JANUARI!$K$33</f>
        <v>0</v>
      </c>
      <c r="O528" s="5">
        <f t="shared" si="87"/>
        <v>0</v>
      </c>
      <c r="P528" s="21"/>
      <c r="Q528" s="51"/>
      <c r="R528" s="61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20"/>
    </row>
    <row r="529" spans="1:31" x14ac:dyDescent="0.25">
      <c r="A529" s="34" t="s">
        <v>44</v>
      </c>
      <c r="B529" s="4" t="s">
        <v>26</v>
      </c>
      <c r="C529" s="23">
        <f>[1]JANUARI!$J$33+[1]JANUARI!$K$33</f>
        <v>0</v>
      </c>
      <c r="D529" s="23">
        <f>[1]JANUARI!$J$33+[1]JANUARI!$K$33</f>
        <v>0</v>
      </c>
      <c r="E529" s="23">
        <f>[1]JANUARI!$J$33+[1]JANUARI!$K$33</f>
        <v>0</v>
      </c>
      <c r="F529" s="23">
        <f>[1]JANUARI!$J$33+[1]JANUARI!$K$33</f>
        <v>0</v>
      </c>
      <c r="G529" s="23">
        <f>[1]JANUARI!$J$33+[1]JANUARI!$K$33</f>
        <v>0</v>
      </c>
      <c r="H529" s="23">
        <f>[1]JANUARI!$J$33+[1]JANUARI!$K$33</f>
        <v>0</v>
      </c>
      <c r="I529" s="23">
        <f>[1]JANUARI!$J$33+[1]JANUARI!$K$33</f>
        <v>0</v>
      </c>
      <c r="J529" s="23">
        <f>[1]JANUARI!$J$33+[1]JANUARI!$K$33</f>
        <v>0</v>
      </c>
      <c r="K529" s="23">
        <f>[1]JANUARI!$J$33+[1]JANUARI!$K$33</f>
        <v>0</v>
      </c>
      <c r="L529" s="23">
        <f>[1]JANUARI!$J$33+[1]JANUARI!$K$33</f>
        <v>0</v>
      </c>
      <c r="M529" s="23">
        <f>[1]JANUARI!$J$33+[1]JANUARI!$K$33</f>
        <v>0</v>
      </c>
      <c r="N529" s="23">
        <f>[1]JANUARI!$J$33+[1]JANUARI!$K$33</f>
        <v>0</v>
      </c>
      <c r="O529" s="5">
        <f t="shared" si="87"/>
        <v>0</v>
      </c>
      <c r="P529" s="21"/>
      <c r="Q529" s="51"/>
      <c r="R529" s="61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20"/>
    </row>
    <row r="530" spans="1:31" x14ac:dyDescent="0.25">
      <c r="A530" s="34" t="s">
        <v>46</v>
      </c>
      <c r="B530" s="4" t="s">
        <v>51</v>
      </c>
      <c r="C530" s="23">
        <f>[1]JANUARI!$J$393+[1]JANUARI!$K$393</f>
        <v>0</v>
      </c>
      <c r="D530" s="23">
        <f>[1]FEBRUARI!$J$393+[1]FEBRUARI!$K$393</f>
        <v>0</v>
      </c>
      <c r="E530" s="23">
        <f>[1]MARET!$J$393+[1]MARET!$K$393</f>
        <v>0</v>
      </c>
      <c r="F530" s="23">
        <f>[1]APRIL!$J$393+[1]APRIL!$K$393</f>
        <v>0</v>
      </c>
      <c r="G530" s="23">
        <f>[1]MEI!$J$393+[1]MEI!$K$393</f>
        <v>0</v>
      </c>
      <c r="H530" s="23">
        <f>[1]JUNI!$J$393+[1]JUNI!$K$393</f>
        <v>0</v>
      </c>
      <c r="I530" s="23">
        <f>[1]JULI!$J$393+[1]JULI!$K$393</f>
        <v>0</v>
      </c>
      <c r="J530" s="23">
        <f>[1]AGUSTUS!$J$393+[1]AGUSTUS!$K$393</f>
        <v>0</v>
      </c>
      <c r="K530" s="23">
        <f>[1]SEPTEMBER!$J$393+[1]SEPTEMBER!$K$393</f>
        <v>0</v>
      </c>
      <c r="L530" s="23">
        <f>[1]JANUARI!$J$33+[1]JANUARI!$K$33</f>
        <v>0</v>
      </c>
      <c r="M530" s="23">
        <f>[1]JANUARI!$J$33+[1]JANUARI!$K$33</f>
        <v>0</v>
      </c>
      <c r="N530" s="23">
        <f>[1]JANUARI!$J$33+[1]JANUARI!$K$33</f>
        <v>0</v>
      </c>
      <c r="O530" s="5">
        <f t="shared" si="87"/>
        <v>0</v>
      </c>
      <c r="P530" s="21"/>
      <c r="Q530" s="51"/>
      <c r="R530" s="61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20"/>
    </row>
    <row r="531" spans="1:31" x14ac:dyDescent="0.25">
      <c r="A531" s="34" t="s">
        <v>48</v>
      </c>
      <c r="B531" s="4" t="s">
        <v>49</v>
      </c>
      <c r="C531" s="23">
        <f>[1]JANUARI!$J$303+[1]JANUARI!$K$303</f>
        <v>0</v>
      </c>
      <c r="D531" s="23">
        <f>[1]FEBRUARI!$J$303+[1]FEBRUARI!$K$303</f>
        <v>0</v>
      </c>
      <c r="E531" s="23">
        <f>[1]MARET!$J$303+[1]MARET!$K$303</f>
        <v>0</v>
      </c>
      <c r="F531" s="23">
        <f>[1]APRIL!$J$303+[1]APRIL!$K$303</f>
        <v>0</v>
      </c>
      <c r="G531" s="23">
        <f>[1]MEI!$J$303+[1]MEI!$K$303</f>
        <v>0</v>
      </c>
      <c r="H531" s="23">
        <f>[1]JUNI!$J$303+[1]JUNI!$K$303</f>
        <v>0</v>
      </c>
      <c r="I531" s="23">
        <f>[1]JULI!$J$303+[1]JULI!$K$303</f>
        <v>0</v>
      </c>
      <c r="J531" s="23">
        <f>[1]AGUSTUS!$J$303+[1]AGUSTUS!$K$303</f>
        <v>0</v>
      </c>
      <c r="K531" s="23">
        <f>[1]SEPTEMBER!$J$303+[1]SEPTEMBER!$K$303</f>
        <v>0</v>
      </c>
      <c r="L531" s="23">
        <f>[1]JANUARI!$J$33+[1]JANUARI!$K$33</f>
        <v>0</v>
      </c>
      <c r="M531" s="23">
        <f>[1]JANUARI!$J$33+[1]JANUARI!$K$33</f>
        <v>0</v>
      </c>
      <c r="N531" s="23">
        <f>[1]JANUARI!$J$33+[1]JANUARI!$K$33</f>
        <v>0</v>
      </c>
      <c r="O531" s="5">
        <f t="shared" si="87"/>
        <v>0</v>
      </c>
      <c r="P531" s="21"/>
      <c r="Q531" s="51"/>
      <c r="R531" s="61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20"/>
    </row>
    <row r="532" spans="1:31" ht="15.75" x14ac:dyDescent="0.25">
      <c r="A532" s="98" t="s">
        <v>50</v>
      </c>
      <c r="B532" s="98"/>
      <c r="C532" s="26">
        <f t="shared" ref="C532:H532" si="88">SUM(C517:C531)</f>
        <v>0</v>
      </c>
      <c r="D532" s="14">
        <f t="shared" si="88"/>
        <v>0</v>
      </c>
      <c r="E532" s="29">
        <f t="shared" si="88"/>
        <v>0</v>
      </c>
      <c r="F532" s="29">
        <f t="shared" si="88"/>
        <v>0</v>
      </c>
      <c r="G532" s="29">
        <f t="shared" si="88"/>
        <v>0</v>
      </c>
      <c r="H532" s="29">
        <f t="shared" si="88"/>
        <v>0</v>
      </c>
      <c r="I532" s="29">
        <f t="shared" ref="I532:N532" si="89">SUM(I517:I531)</f>
        <v>0</v>
      </c>
      <c r="J532" s="29">
        <f t="shared" si="89"/>
        <v>0</v>
      </c>
      <c r="K532" s="29">
        <f t="shared" si="89"/>
        <v>0</v>
      </c>
      <c r="L532" s="29">
        <f t="shared" si="89"/>
        <v>0</v>
      </c>
      <c r="M532" s="29">
        <f t="shared" si="89"/>
        <v>0</v>
      </c>
      <c r="N532" s="29">
        <f t="shared" si="89"/>
        <v>0</v>
      </c>
      <c r="O532" s="14">
        <f t="shared" si="87"/>
        <v>0</v>
      </c>
      <c r="P532" s="21"/>
      <c r="Q532" s="82"/>
      <c r="R532" s="82"/>
      <c r="S532" s="62"/>
      <c r="T532" s="20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20"/>
    </row>
    <row r="533" spans="1:3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1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</row>
    <row r="534" spans="1:31" x14ac:dyDescent="0.25">
      <c r="A534" s="1"/>
      <c r="B534" s="1"/>
      <c r="C534" s="1"/>
      <c r="D534" s="1"/>
      <c r="E534" s="1" t="s">
        <v>0</v>
      </c>
      <c r="F534" s="1"/>
      <c r="G534" s="1" t="s">
        <v>63</v>
      </c>
      <c r="H534" s="1"/>
      <c r="I534" s="1"/>
      <c r="J534" s="1"/>
      <c r="K534" s="1"/>
      <c r="L534" s="1"/>
      <c r="M534" s="1"/>
      <c r="N534" s="1"/>
      <c r="O534" s="1"/>
      <c r="P534" s="21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</row>
    <row r="535" spans="1:31" x14ac:dyDescent="0.25">
      <c r="A535" s="1"/>
      <c r="B535" s="1"/>
      <c r="C535" s="1"/>
      <c r="D535" s="1"/>
      <c r="E535" s="1" t="s">
        <v>1</v>
      </c>
      <c r="F535" s="1"/>
      <c r="G535" s="1" t="s">
        <v>2</v>
      </c>
      <c r="H535" s="1"/>
      <c r="I535" s="1"/>
      <c r="J535" s="1"/>
      <c r="K535" s="1"/>
      <c r="L535" s="1"/>
      <c r="M535" s="1"/>
      <c r="N535" s="1"/>
      <c r="O535" s="1"/>
      <c r="P535" s="21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</row>
    <row r="536" spans="1:31" x14ac:dyDescent="0.25">
      <c r="A536" s="1"/>
      <c r="B536" s="1"/>
      <c r="C536" s="1"/>
      <c r="D536" s="1"/>
      <c r="E536" s="1" t="s">
        <v>3</v>
      </c>
      <c r="F536" s="1"/>
      <c r="G536" s="1" t="s">
        <v>140</v>
      </c>
      <c r="H536" s="1"/>
      <c r="I536" s="1"/>
      <c r="J536" s="1"/>
      <c r="K536" s="1"/>
      <c r="L536" s="1"/>
      <c r="M536" s="1"/>
      <c r="N536" s="1"/>
      <c r="O536" s="1"/>
      <c r="P536" s="21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</row>
    <row r="537" spans="1:31" ht="18.75" x14ac:dyDescent="0.3">
      <c r="A537" s="1"/>
      <c r="B537" s="1"/>
      <c r="C537" s="1"/>
      <c r="D537" s="1"/>
      <c r="E537" s="1" t="s">
        <v>4</v>
      </c>
      <c r="F537" s="1"/>
      <c r="G537" s="1" t="str">
        <f>G237</f>
        <v>: 2023</v>
      </c>
      <c r="H537" s="1"/>
      <c r="I537" s="1"/>
      <c r="J537" s="1"/>
      <c r="K537" s="1"/>
      <c r="L537" s="1"/>
      <c r="M537" s="1"/>
      <c r="N537" s="2">
        <v>22</v>
      </c>
      <c r="O537" s="1"/>
      <c r="P537" s="21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3"/>
      <c r="AE537" s="60"/>
    </row>
    <row r="538" spans="1:3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1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</row>
    <row r="539" spans="1:31" x14ac:dyDescent="0.25">
      <c r="A539" s="94" t="s">
        <v>5</v>
      </c>
      <c r="B539" s="94" t="s">
        <v>6</v>
      </c>
      <c r="C539" s="96" t="s">
        <v>7</v>
      </c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4" t="s">
        <v>8</v>
      </c>
      <c r="P539" s="21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</row>
    <row r="540" spans="1:31" x14ac:dyDescent="0.25">
      <c r="A540" s="95"/>
      <c r="B540" s="95"/>
      <c r="C540" s="15" t="s">
        <v>9</v>
      </c>
      <c r="D540" s="15" t="s">
        <v>10</v>
      </c>
      <c r="E540" s="15" t="s">
        <v>11</v>
      </c>
      <c r="F540" s="15" t="s">
        <v>12</v>
      </c>
      <c r="G540" s="15" t="s">
        <v>13</v>
      </c>
      <c r="H540" s="15" t="s">
        <v>14</v>
      </c>
      <c r="I540" s="15" t="s">
        <v>15</v>
      </c>
      <c r="J540" s="15" t="s">
        <v>16</v>
      </c>
      <c r="K540" s="15" t="s">
        <v>17</v>
      </c>
      <c r="L540" s="15" t="s">
        <v>18</v>
      </c>
      <c r="M540" s="15" t="s">
        <v>19</v>
      </c>
      <c r="N540" s="54" t="s">
        <v>20</v>
      </c>
      <c r="O540" s="95"/>
      <c r="P540" s="21"/>
      <c r="Q540" s="83"/>
      <c r="R540" s="83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83"/>
    </row>
    <row r="541" spans="1:31" x14ac:dyDescent="0.25">
      <c r="A541" s="12">
        <v>1</v>
      </c>
      <c r="B541" s="12">
        <v>2</v>
      </c>
      <c r="C541" s="12">
        <v>3</v>
      </c>
      <c r="D541" s="12">
        <v>4</v>
      </c>
      <c r="E541" s="12">
        <v>5</v>
      </c>
      <c r="F541" s="12">
        <v>6</v>
      </c>
      <c r="G541" s="12">
        <v>7</v>
      </c>
      <c r="H541" s="12">
        <v>8</v>
      </c>
      <c r="I541" s="12">
        <v>9</v>
      </c>
      <c r="J541" s="12">
        <v>10</v>
      </c>
      <c r="K541" s="12">
        <v>11</v>
      </c>
      <c r="L541" s="12">
        <v>12</v>
      </c>
      <c r="M541" s="12">
        <v>13</v>
      </c>
      <c r="N541" s="12">
        <v>14</v>
      </c>
      <c r="O541" s="12">
        <v>15</v>
      </c>
      <c r="P541" s="21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</row>
    <row r="542" spans="1:31" x14ac:dyDescent="0.25">
      <c r="A542" s="34" t="s">
        <v>21</v>
      </c>
      <c r="B542" s="4" t="s">
        <v>45</v>
      </c>
      <c r="C542" s="23">
        <f>[1]JANUARI!$J$34+[1]JANUARI!$K$34</f>
        <v>0</v>
      </c>
      <c r="D542" s="23">
        <f>[1]FEBRUARI!$J$34+[1]FEBRUARI!$K$34</f>
        <v>0</v>
      </c>
      <c r="E542" s="23">
        <f>[1]MARET!$J$34+[1]MARET!$K$34</f>
        <v>0</v>
      </c>
      <c r="F542" s="23">
        <f>[1]APRIL!$J$34+[1]APRIL!$K$34</f>
        <v>0</v>
      </c>
      <c r="G542" s="23">
        <f>[1]MEI!$J$34+[1]MEI!$K$34</f>
        <v>0</v>
      </c>
      <c r="H542" s="23">
        <f>[1]JUNI!$J$34+[1]JUNI!$K$34</f>
        <v>0</v>
      </c>
      <c r="I542" s="23">
        <f>[1]JULI!$J$34+[1]JULI!$K$34</f>
        <v>0</v>
      </c>
      <c r="J542" s="23">
        <f>[1]AGUSTUS!$J$34+[1]AGUSTUS!$K$34</f>
        <v>0</v>
      </c>
      <c r="K542" s="23">
        <f>[1]SEPTEMBER!$J$34+[1]SEPTEMBER!$K$34</f>
        <v>0</v>
      </c>
      <c r="L542" s="23">
        <f>[1]OKTOBER!$J$34+[1]OKTOBER!$K$34</f>
        <v>0</v>
      </c>
      <c r="M542" s="23">
        <f>[1]NOVEMBER!$J$34+[1]NOVEMBER!$K$34</f>
        <v>0</v>
      </c>
      <c r="N542" s="23">
        <f>[1]DESEMBER!$J$34+[1]DESEMBER!$K$34</f>
        <v>0</v>
      </c>
      <c r="O542" s="5">
        <f t="shared" ref="O542:O557" si="90">SUM(C542:N542)</f>
        <v>0</v>
      </c>
      <c r="P542" s="21"/>
      <c r="Q542" s="51"/>
      <c r="R542" s="61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20"/>
    </row>
    <row r="543" spans="1:31" x14ac:dyDescent="0.25">
      <c r="A543" s="34" t="s">
        <v>23</v>
      </c>
      <c r="B543" s="4" t="s">
        <v>47</v>
      </c>
      <c r="C543" s="23">
        <f>[1]JANUARI!$J$124+[1]JANUARI!$K$124</f>
        <v>0</v>
      </c>
      <c r="D543" s="23">
        <f>[1]FEBRUARI!$J$124+[1]FEBRUARI!$K$124</f>
        <v>0</v>
      </c>
      <c r="E543" s="23">
        <f>[1]MARET!$J$124+[1]MARET!$K$124</f>
        <v>0</v>
      </c>
      <c r="F543" s="23">
        <f>[1]APRIL!$J$124+[1]APRIL!$K$124</f>
        <v>0</v>
      </c>
      <c r="G543" s="23">
        <f>[1]MEI!$J$124+[1]MEI!$K$124</f>
        <v>0</v>
      </c>
      <c r="H543" s="23">
        <f>[1]JUNI!$J$124+[1]JUNI!$K$124</f>
        <v>0</v>
      </c>
      <c r="I543" s="23">
        <f>[1]JULI!$J$124+[1]JULI!$K$124</f>
        <v>0</v>
      </c>
      <c r="J543" s="23">
        <f>[1]AGUSTUS!$J$124+[1]AGUSTUS!$K$124</f>
        <v>0</v>
      </c>
      <c r="K543" s="23">
        <f>[1]SEPTEMBER!$J$124+[1]SEPTEMBER!$K$124</f>
        <v>0</v>
      </c>
      <c r="L543" s="23">
        <f>[1]OKTOBER!$J$124+[1]OKTOBER!$K$124</f>
        <v>0</v>
      </c>
      <c r="M543" s="23">
        <f>[1]NOVEMBER!$J$124+[1]NOVEMBER!$K$124</f>
        <v>0</v>
      </c>
      <c r="N543" s="23">
        <f>[1]DESEMBER!$J$124+[1]DESEMBER!$K$124</f>
        <v>0</v>
      </c>
      <c r="O543" s="5">
        <f t="shared" si="90"/>
        <v>0</v>
      </c>
      <c r="Q543" s="51"/>
      <c r="R543" s="61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20"/>
    </row>
    <row r="544" spans="1:31" x14ac:dyDescent="0.25">
      <c r="A544" s="34" t="s">
        <v>25</v>
      </c>
      <c r="B544" s="4" t="s">
        <v>22</v>
      </c>
      <c r="C544" s="23">
        <f>[1]JANUARI!$J$79+[1]JANUARI!$K$79</f>
        <v>0</v>
      </c>
      <c r="D544" s="23">
        <f>[1]FEBRUARI!$J$79+[1]FEBRUARI!$K$79</f>
        <v>0</v>
      </c>
      <c r="E544" s="23">
        <f>[1]MARET!$J$79+[1]MARET!$K$79</f>
        <v>0</v>
      </c>
      <c r="F544" s="23">
        <f>[1]APRIL!$J$79+[1]APRIL!$K$79</f>
        <v>0</v>
      </c>
      <c r="G544" s="23">
        <f>[1]MEI!$J$79+[1]MEI!$K$79</f>
        <v>0</v>
      </c>
      <c r="H544" s="23">
        <f>[1]JUNI!$J$79+[1]JUNI!$K$79</f>
        <v>0</v>
      </c>
      <c r="I544" s="23">
        <f>[1]JULI!$J$79+[1]JULI!$K$79</f>
        <v>0</v>
      </c>
      <c r="J544" s="23">
        <f>[1]AGUSTUS!$J$79+[1]AGUSTUS!$K$79</f>
        <v>0</v>
      </c>
      <c r="K544" s="23">
        <f>[1]SEPTEMBER!$J$79+[1]SEPTEMBER!$K$79</f>
        <v>0</v>
      </c>
      <c r="L544" s="23">
        <f>[1]OKTOBER!$J$79+[1]OKTOBER!$K$79</f>
        <v>0</v>
      </c>
      <c r="M544" s="23">
        <f>[1]NOVEMBER!$J$79+[1]NOVEMBER!$K$79</f>
        <v>0</v>
      </c>
      <c r="N544" s="23">
        <f>[1]DESEMBER!$J$79+[1]DESEMBER!$K$79</f>
        <v>0</v>
      </c>
      <c r="O544" s="5">
        <f t="shared" si="90"/>
        <v>0</v>
      </c>
      <c r="Q544" s="51"/>
      <c r="R544" s="61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20"/>
    </row>
    <row r="545" spans="1:31" x14ac:dyDescent="0.25">
      <c r="A545" s="34" t="s">
        <v>27</v>
      </c>
      <c r="B545" s="4" t="s">
        <v>24</v>
      </c>
      <c r="C545" s="23">
        <f>[1]JANUARI!$J$439+[1]JANUARI!$K$439</f>
        <v>0</v>
      </c>
      <c r="D545" s="23">
        <f>[1]FEBRUARI!$J$439+[1]FEBRUARI!$K$439</f>
        <v>0</v>
      </c>
      <c r="E545" s="23">
        <f>[1]MARET!$J$439+[1]MARET!$K$439</f>
        <v>0</v>
      </c>
      <c r="F545" s="23">
        <f>[1]APRIL!$J$439+[1]APRIL!$K$439</f>
        <v>0</v>
      </c>
      <c r="G545" s="23">
        <f>[1]MEI!$J$439+[1]MEI!$K$439</f>
        <v>0</v>
      </c>
      <c r="H545" s="23">
        <f>[1]JUNI!$J$439+[1]JUNI!$K$439</f>
        <v>0</v>
      </c>
      <c r="I545" s="23">
        <f>[1]JULI!$J$439+[1]JULI!$K$439</f>
        <v>0</v>
      </c>
      <c r="J545" s="23">
        <f>[1]AGUSTUS!$J$439+[1]AGUSTUS!$K$439</f>
        <v>0</v>
      </c>
      <c r="K545" s="23">
        <f>[1]SEPTEMBER!$J$439+[1]SEPTEMBER!$K$439</f>
        <v>0</v>
      </c>
      <c r="L545" s="23">
        <f>[1]OKTOBER!$J$439+[1]OKTOBER!$K$439</f>
        <v>0</v>
      </c>
      <c r="M545" s="23">
        <f>[1]NOVEMBER!$J$439+[1]NOVEMBER!$K$439</f>
        <v>0</v>
      </c>
      <c r="N545" s="23">
        <f>[1]DESEMBER!$J$439+[1]DESEMBER!$K$439</f>
        <v>0</v>
      </c>
      <c r="O545" s="5">
        <f t="shared" si="90"/>
        <v>0</v>
      </c>
      <c r="Q545" s="51"/>
      <c r="R545" s="61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20"/>
    </row>
    <row r="546" spans="1:31" x14ac:dyDescent="0.25">
      <c r="A546" s="34" t="s">
        <v>29</v>
      </c>
      <c r="B546" s="4" t="s">
        <v>28</v>
      </c>
      <c r="C546" s="23">
        <f>[1]JANUARI!$J$529+[1]JANUARI!$K$529</f>
        <v>0</v>
      </c>
      <c r="D546" s="23">
        <f>[1]FEBRUARI!$J$529+[1]FEBRUARI!$K$529</f>
        <v>0</v>
      </c>
      <c r="E546" s="23">
        <f>[1]MARET!$J$529+[1]MARET!$K$529</f>
        <v>0</v>
      </c>
      <c r="F546" s="23">
        <f>[1]APRIL!$J$529+[1]APRIL!$K$529</f>
        <v>0</v>
      </c>
      <c r="G546" s="23">
        <f>[1]MEI!$J$529+[1]MEI!$K$529</f>
        <v>0</v>
      </c>
      <c r="H546" s="23">
        <f>[1]JUNI!$J$529+[1]JUNI!$K$529</f>
        <v>0</v>
      </c>
      <c r="I546" s="23">
        <f>[1]JULI!$J$529+[1]JULI!$K$529</f>
        <v>0</v>
      </c>
      <c r="J546" s="23">
        <f>[1]AGUSTUS!$J$529+[1]AGUSTUS!$K$529</f>
        <v>0</v>
      </c>
      <c r="K546" s="23">
        <f>[1]SEPTEMBER!$J$529+[1]SEPTEMBER!$K$529</f>
        <v>0</v>
      </c>
      <c r="L546" s="23">
        <f>[1]OKTOBER!$J$529+[1]OKTOBER!$K$529</f>
        <v>0</v>
      </c>
      <c r="M546" s="23">
        <f>[1]NOVEMBER!$J$529+[1]NOVEMBER!$K$529</f>
        <v>0</v>
      </c>
      <c r="N546" s="23">
        <f>[1]DESEMBER!$J$529+[1]DESEMBER!$K$529</f>
        <v>0</v>
      </c>
      <c r="O546" s="5">
        <f t="shared" si="90"/>
        <v>0</v>
      </c>
      <c r="Q546" s="51"/>
      <c r="R546" s="61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20"/>
    </row>
    <row r="547" spans="1:31" x14ac:dyDescent="0.25">
      <c r="A547" s="34" t="s">
        <v>31</v>
      </c>
      <c r="B547" s="4" t="s">
        <v>30</v>
      </c>
      <c r="C547" s="23">
        <f>[1]JANUARI!$J$349+[1]JANUARI!$K$349</f>
        <v>0</v>
      </c>
      <c r="D547" s="23">
        <f>[1]FEBRUARI!$J$349+[1]FEBRUARI!$K$349</f>
        <v>0</v>
      </c>
      <c r="E547" s="23">
        <f>[1]MARET!$J$349+[1]MARET!$K$349</f>
        <v>0</v>
      </c>
      <c r="F547" s="23">
        <f>[1]APRIL!$J$349+[1]APRIL!$K$349</f>
        <v>0</v>
      </c>
      <c r="G547" s="23">
        <f>[1]MEI!$J$349+[1]MEI!$K$349</f>
        <v>0</v>
      </c>
      <c r="H547" s="23">
        <f>[1]JUNI!$J$349+[1]JUNI!$K$349</f>
        <v>0</v>
      </c>
      <c r="I547" s="23">
        <f>[1]JULI!$J$349+[1]JULI!$K$349</f>
        <v>0</v>
      </c>
      <c r="J547" s="23">
        <f>[1]AGUSTUS!$J$349+[1]AGUSTUS!$K$349</f>
        <v>0</v>
      </c>
      <c r="K547" s="23">
        <f>[1]SEPTEMBER!$J$349+[1]SEPTEMBER!$K$349</f>
        <v>0</v>
      </c>
      <c r="L547" s="23">
        <f>[1]OKTOBER!$J$349+[1]OKTOBER!$K$349</f>
        <v>0</v>
      </c>
      <c r="M547" s="23">
        <f>[1]NOVEMBER!$J$349+[1]NOVEMBER!$K$349</f>
        <v>0</v>
      </c>
      <c r="N547" s="23">
        <f>[1]DESEMBER!$J$349+[1]DESEMBER!$K$349</f>
        <v>0</v>
      </c>
      <c r="O547" s="5">
        <f t="shared" si="90"/>
        <v>0</v>
      </c>
      <c r="Q547" s="51"/>
      <c r="R547" s="61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20"/>
    </row>
    <row r="548" spans="1:31" x14ac:dyDescent="0.25">
      <c r="A548" s="34" t="s">
        <v>33</v>
      </c>
      <c r="B548" s="4" t="s">
        <v>37</v>
      </c>
      <c r="C548" s="23">
        <f>[1]JANUARI!$J$169+[1]JANUARI!$K$169</f>
        <v>0</v>
      </c>
      <c r="D548" s="23">
        <f>[1]FEBRUARI!$J$169+[1]FEBRUARI!$K$169</f>
        <v>0</v>
      </c>
      <c r="E548" s="23">
        <f>[1]MARET!$J$169+[1]MARET!$K$169</f>
        <v>0</v>
      </c>
      <c r="F548" s="23">
        <f>[1]APRIL!$J$169+[1]APRIL!$K$169</f>
        <v>0</v>
      </c>
      <c r="G548" s="23">
        <f>[1]MEI!$J$169+[1]MEI!$K$169</f>
        <v>0</v>
      </c>
      <c r="H548" s="23">
        <f>[1]JUNI!$J$169+[1]JUNI!$K$169</f>
        <v>0</v>
      </c>
      <c r="I548" s="23">
        <f>[1]JULI!$J$169+[1]JULI!$K$169</f>
        <v>0</v>
      </c>
      <c r="J548" s="23">
        <f>[1]AGUSTUS!$J$169+[1]AGUSTUS!$K$169</f>
        <v>0</v>
      </c>
      <c r="K548" s="23">
        <f>[1]SEPTEMBER!$J$169+[1]SEPTEMBER!$K$169</f>
        <v>0</v>
      </c>
      <c r="L548" s="23">
        <f>[1]OKTOBER!$J$169+[1]OKTOBER!$K$169</f>
        <v>0</v>
      </c>
      <c r="M548" s="23">
        <f>[1]NOVEMBER!$J$169+[1]NOVEMBER!$K$169</f>
        <v>0</v>
      </c>
      <c r="N548" s="23">
        <f>[1]DESEMBER!$J$169+[1]DESEMBER!$K$169</f>
        <v>0</v>
      </c>
      <c r="O548" s="5">
        <f t="shared" si="90"/>
        <v>0</v>
      </c>
      <c r="Q548" s="51"/>
      <c r="R548" s="61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20"/>
    </row>
    <row r="549" spans="1:31" x14ac:dyDescent="0.25">
      <c r="A549" s="34" t="s">
        <v>34</v>
      </c>
      <c r="B549" s="4" t="s">
        <v>41</v>
      </c>
      <c r="C549" s="23">
        <f>[1]JANUARI!$J$664+[1]JANUARI!$K$664</f>
        <v>0</v>
      </c>
      <c r="D549" s="23">
        <f>[1]FEBRUARI!$J$664+[1]FEBRUARI!$K$664</f>
        <v>0</v>
      </c>
      <c r="E549" s="23">
        <f>[1]MARET!$J$664+[1]MARET!$K$664</f>
        <v>0</v>
      </c>
      <c r="F549" s="23">
        <f>[1]APRIL!$J$664+[1]APRIL!$K$664</f>
        <v>0</v>
      </c>
      <c r="G549" s="23">
        <f>[1]MEI!$J$664+[1]MEI!$K$664</f>
        <v>0</v>
      </c>
      <c r="H549" s="23">
        <f>[1]JUNI!$J$664+[1]JUNI!$K$664</f>
        <v>0</v>
      </c>
      <c r="I549" s="23">
        <f>[1]JULI!$J$664+[1]JULI!$K$664</f>
        <v>0</v>
      </c>
      <c r="J549" s="23">
        <f>[1]AGUSTUS!$J$664+[1]AGUSTUS!$K$664</f>
        <v>0</v>
      </c>
      <c r="K549" s="23">
        <f>[1]SEPTEMBER!$J$664+[1]SEPTEMBER!$K$664</f>
        <v>0</v>
      </c>
      <c r="L549" s="23">
        <f>[1]OKTOBER!$J$664+[1]OKTOBER!$K$664</f>
        <v>0</v>
      </c>
      <c r="M549" s="23">
        <f>[1]NOVEMBER!$J$664+[1]NOVEMBER!$K$664</f>
        <v>0</v>
      </c>
      <c r="N549" s="23">
        <f>[1]DESEMBER!$J$664+[1]DESEMBER!$K$664</f>
        <v>0</v>
      </c>
      <c r="O549" s="5">
        <f t="shared" si="90"/>
        <v>0</v>
      </c>
      <c r="Q549" s="51"/>
      <c r="R549" s="61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20"/>
    </row>
    <row r="550" spans="1:31" x14ac:dyDescent="0.25">
      <c r="A550" s="34" t="s">
        <v>36</v>
      </c>
      <c r="B550" s="4" t="s">
        <v>43</v>
      </c>
      <c r="C550" s="23">
        <f>[1]JANUARI!$J$619+[1]JANUARI!$K$619</f>
        <v>0</v>
      </c>
      <c r="D550" s="23">
        <f>[1]FEBRUARI!$J$619+[1]FEBRUARI!$K$619</f>
        <v>0</v>
      </c>
      <c r="E550" s="23">
        <f>[1]MARET!$J$619+[1]MARET!$K$619</f>
        <v>0</v>
      </c>
      <c r="F550" s="23">
        <f>[1]APRIL!$J$619+[1]APRIL!$K$619</f>
        <v>0</v>
      </c>
      <c r="G550" s="23">
        <f>[1]MEI!$J$619+[1]MEI!$K$619</f>
        <v>0</v>
      </c>
      <c r="H550" s="23">
        <f>[1]JUNI!$J$619+[1]JUNI!$K$619</f>
        <v>0</v>
      </c>
      <c r="I550" s="23">
        <f>[1]JULI!$J$619+[1]JULI!$K$619</f>
        <v>0</v>
      </c>
      <c r="J550" s="23">
        <f>[1]AGUSTUS!$J$619+[1]AGUSTUS!$K$619</f>
        <v>0</v>
      </c>
      <c r="K550" s="23">
        <f>[1]SEPTEMBER!$J$619+[1]SEPTEMBER!$K$619</f>
        <v>0</v>
      </c>
      <c r="L550" s="23">
        <f>[1]OKTOBER!$J$619+[1]OKTOBER!$K$619</f>
        <v>0</v>
      </c>
      <c r="M550" s="23">
        <f>[1]NOVEMBER!$J$619+[1]NOVEMBER!$K$619</f>
        <v>0</v>
      </c>
      <c r="N550" s="23">
        <f>[1]DESEMBER!$J$619+[1]DESEMBER!$K$619</f>
        <v>0</v>
      </c>
      <c r="O550" s="5">
        <f t="shared" si="90"/>
        <v>0</v>
      </c>
      <c r="Q550" s="51"/>
      <c r="R550" s="61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20"/>
    </row>
    <row r="551" spans="1:31" x14ac:dyDescent="0.25">
      <c r="A551" s="34" t="s">
        <v>38</v>
      </c>
      <c r="B551" s="4" t="s">
        <v>39</v>
      </c>
      <c r="C551" s="23">
        <f>[1]JANUARI!$J$214+[1]JANUARI!$K$214</f>
        <v>0</v>
      </c>
      <c r="D551" s="23">
        <f>[1]FEBRUARI!$J$214+[1]FEBRUARI!$K$214</f>
        <v>0</v>
      </c>
      <c r="E551" s="23">
        <f>[1]MARET!$J$214+[1]MARET!$K$214</f>
        <v>0</v>
      </c>
      <c r="F551" s="23">
        <f>[1]APRIL!$J$214+[1]APRIL!$K$214</f>
        <v>0</v>
      </c>
      <c r="G551" s="23">
        <f>[1]MEI!$J$214+[1]MEI!$K$214</f>
        <v>0</v>
      </c>
      <c r="H551" s="23">
        <f>[1]JUNI!$J$214+[1]JUNI!$K$214</f>
        <v>0</v>
      </c>
      <c r="I551" s="23">
        <f>[1]JULI!$J$214+[1]JULI!$K$214</f>
        <v>0</v>
      </c>
      <c r="J551" s="23">
        <f>[1]AGUSTUS!$J$214+[1]AGUSTUS!$K$214</f>
        <v>0</v>
      </c>
      <c r="K551" s="23">
        <f>[1]SEPTEMBER!$J$214+[1]SEPTEMBER!$K$214</f>
        <v>0</v>
      </c>
      <c r="L551" s="23">
        <f>[1]OKTOBER!$J$214+[1]OKTOBER!$K$214</f>
        <v>0</v>
      </c>
      <c r="M551" s="23">
        <f>[1]NOVEMBER!$J$214+[1]NOVEMBER!$K$214</f>
        <v>0</v>
      </c>
      <c r="N551" s="23">
        <f>[1]DESEMBER!$J$214+[1]DESEMBER!$K$214</f>
        <v>0</v>
      </c>
      <c r="O551" s="5">
        <f t="shared" si="90"/>
        <v>0</v>
      </c>
      <c r="Q551" s="51"/>
      <c r="R551" s="61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20"/>
    </row>
    <row r="552" spans="1:31" x14ac:dyDescent="0.25">
      <c r="A552" s="34" t="s">
        <v>40</v>
      </c>
      <c r="B552" s="4" t="s">
        <v>35</v>
      </c>
      <c r="C552" s="23">
        <f>[1]JANUARI!$J$259+[1]JANUARI!$K$259</f>
        <v>0</v>
      </c>
      <c r="D552" s="23">
        <f>[1]FEBRUARI!$J$259+[1]FEBRUARI!$K$259</f>
        <v>0</v>
      </c>
      <c r="E552" s="23">
        <f>[1]MARET!$J$259+[1]MARET!$K$259</f>
        <v>0</v>
      </c>
      <c r="F552" s="23">
        <f>[1]APRIL!$J$259+[1]APRIL!$K$259</f>
        <v>0</v>
      </c>
      <c r="G552" s="23">
        <f>[1]MEI!$J$259+[1]MEI!$K$259</f>
        <v>0</v>
      </c>
      <c r="H552" s="23">
        <f>[1]JUNI!$J$259+[1]JUNI!$K$259</f>
        <v>0</v>
      </c>
      <c r="I552" s="23">
        <f>[1]JULI!$J$259+[1]JULI!$K$259</f>
        <v>0</v>
      </c>
      <c r="J552" s="23">
        <f>[1]AGUSTUS!$J$259+[1]AGUSTUS!$K$259</f>
        <v>0</v>
      </c>
      <c r="K552" s="23">
        <f>[1]SEPTEMBER!$J$259+[1]SEPTEMBER!$K$259</f>
        <v>0</v>
      </c>
      <c r="L552" s="23">
        <f>[1]OKTOBER!$J$259+[1]OKTOBER!$K$259</f>
        <v>0</v>
      </c>
      <c r="M552" s="23">
        <f>[1]NOVEMBER!$J$259+[1]NOVEMBER!$K$259</f>
        <v>0</v>
      </c>
      <c r="N552" s="23">
        <f>[1]DESEMBER!$J$259+[1]DESEMBER!$K$259</f>
        <v>0</v>
      </c>
      <c r="O552" s="5">
        <f t="shared" si="90"/>
        <v>0</v>
      </c>
      <c r="Q552" s="51"/>
      <c r="R552" s="61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20"/>
    </row>
    <row r="553" spans="1:31" x14ac:dyDescent="0.25">
      <c r="A553" s="34" t="s">
        <v>42</v>
      </c>
      <c r="B553" s="4" t="s">
        <v>32</v>
      </c>
      <c r="C553" s="23">
        <f>[1]JANUARI!$J$574+[1]JANUARI!$K$574</f>
        <v>0</v>
      </c>
      <c r="D553" s="23">
        <f>[1]FEBRUARI!$J$574+[1]FEBRUARI!$K$574</f>
        <v>0</v>
      </c>
      <c r="E553" s="23">
        <f>[1]MARET!$J$574+[1]MARET!$K$574</f>
        <v>0</v>
      </c>
      <c r="F553" s="23">
        <f>[1]APRIL!$J$574+[1]APRIL!$K$574</f>
        <v>0</v>
      </c>
      <c r="G553" s="23">
        <f>[1]MEI!$J$574+[1]MEI!$K$574</f>
        <v>0</v>
      </c>
      <c r="H553" s="23">
        <f>[1]JUNI!$J$574+[1]JUNI!$K$574</f>
        <v>0</v>
      </c>
      <c r="I553" s="23">
        <f>[1]JULI!$J$574+[1]JULI!$K$574</f>
        <v>0</v>
      </c>
      <c r="J553" s="23">
        <f>[1]AGUSTUS!$J$574+[1]AGUSTUS!$K$574</f>
        <v>0</v>
      </c>
      <c r="K553" s="23">
        <f>[1]SEPTEMBER!$J$574+[1]SEPTEMBER!$K$574</f>
        <v>0</v>
      </c>
      <c r="L553" s="23">
        <f>[1]OKTOBER!$J$574+[1]OKTOBER!$K$574</f>
        <v>0</v>
      </c>
      <c r="M553" s="23">
        <f>[1]NOVEMBER!$J$574+[1]NOVEMBER!$K$574</f>
        <v>0</v>
      </c>
      <c r="N553" s="23">
        <f>[1]DESEMBER!$J$574+[1]DESEMBER!$K$574</f>
        <v>0</v>
      </c>
      <c r="O553" s="5">
        <f t="shared" si="90"/>
        <v>0</v>
      </c>
      <c r="Q553" s="51"/>
      <c r="R553" s="61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20"/>
    </row>
    <row r="554" spans="1:31" x14ac:dyDescent="0.25">
      <c r="A554" s="34" t="s">
        <v>44</v>
      </c>
      <c r="B554" s="4" t="s">
        <v>26</v>
      </c>
      <c r="C554" s="23">
        <f>[1]JANUARI!$J$484+[1]JANUARI!$K$484</f>
        <v>0</v>
      </c>
      <c r="D554" s="23">
        <f>[1]FEBRUARI!$J$484+[1]FEBRUARI!$K$484</f>
        <v>0</v>
      </c>
      <c r="E554" s="23">
        <f>[1]MARET!$J$484+[1]MARET!$K$484</f>
        <v>0</v>
      </c>
      <c r="F554" s="23">
        <f>[1]APRIL!$J$484+[1]APRIL!$K$484</f>
        <v>0</v>
      </c>
      <c r="G554" s="23">
        <f>[1]MEI!$J$484+[1]MEI!$K$484</f>
        <v>0</v>
      </c>
      <c r="H554" s="23">
        <f>[1]JUNI!$J$484+[1]JUNI!$K$484</f>
        <v>0</v>
      </c>
      <c r="I554" s="23">
        <f>[1]JULI!$J$484+[1]JULI!$K$484</f>
        <v>0</v>
      </c>
      <c r="J554" s="23">
        <f>[1]AGUSTUS!$J$484+[1]AGUSTUS!$K$484</f>
        <v>0</v>
      </c>
      <c r="K554" s="23">
        <f>[1]SEPTEMBER!$J$484+[1]SEPTEMBER!$K$484</f>
        <v>0</v>
      </c>
      <c r="L554" s="23">
        <f>[1]OKTOBER!$J$484+[1]OKTOBER!$K$484</f>
        <v>0</v>
      </c>
      <c r="M554" s="23">
        <f>[1]NOVEMBER!$J$484+[1]NOVEMBER!$K$484</f>
        <v>0</v>
      </c>
      <c r="N554" s="23">
        <f>[1]DESEMBER!$J$484+[1]DESEMBER!$K$484</f>
        <v>0</v>
      </c>
      <c r="O554" s="5">
        <f t="shared" si="90"/>
        <v>0</v>
      </c>
      <c r="Q554" s="51"/>
      <c r="R554" s="61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20"/>
    </row>
    <row r="555" spans="1:31" x14ac:dyDescent="0.25">
      <c r="A555" s="34" t="s">
        <v>46</v>
      </c>
      <c r="B555" s="4" t="s">
        <v>51</v>
      </c>
      <c r="C555" s="23">
        <f>[1]JANUARI!$J$394+[1]JANUARI!$K$394</f>
        <v>0</v>
      </c>
      <c r="D555" s="23">
        <f>[1]FEBRUARI!$J$394+[1]FEBRUARI!$K$394</f>
        <v>0</v>
      </c>
      <c r="E555" s="23">
        <f>[1]MARET!$J$394+[1]MARET!$K$394</f>
        <v>0</v>
      </c>
      <c r="F555" s="23">
        <f>[1]APRIL!$J$394+[1]APRIL!$K$394</f>
        <v>0</v>
      </c>
      <c r="G555" s="23">
        <f>[1]MEI!$J$394+[1]MEI!$K$394</f>
        <v>0</v>
      </c>
      <c r="H555" s="23">
        <f>[1]JUNI!$J$394+[1]JUNI!$K$394</f>
        <v>0</v>
      </c>
      <c r="I555" s="23">
        <f>[1]JULI!$J$394+[1]JULI!$K$394</f>
        <v>0</v>
      </c>
      <c r="J555" s="23">
        <f>[1]AGUSTUS!$J$394+[1]AGUSTUS!$K$394</f>
        <v>0</v>
      </c>
      <c r="K555" s="23">
        <f>[1]SEPTEMBER!$J$394+[1]SEPTEMBER!$K$394</f>
        <v>0</v>
      </c>
      <c r="L555" s="23">
        <f>[1]OKTOBER!$J$394+[1]OKTOBER!$K$394</f>
        <v>0</v>
      </c>
      <c r="M555" s="23">
        <f>[1]NOVEMBER!$J$394+[1]NOVEMBER!$K$394</f>
        <v>0</v>
      </c>
      <c r="N555" s="23">
        <f>[1]DESEMBER!$J$394+[1]DESEMBER!$K$394</f>
        <v>0</v>
      </c>
      <c r="O555" s="5">
        <f t="shared" si="90"/>
        <v>0</v>
      </c>
      <c r="Q555" s="51"/>
      <c r="R555" s="61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20"/>
    </row>
    <row r="556" spans="1:31" x14ac:dyDescent="0.25">
      <c r="A556" s="34" t="s">
        <v>48</v>
      </c>
      <c r="B556" s="4" t="s">
        <v>49</v>
      </c>
      <c r="C556" s="23">
        <f>[1]JANUARI!$J$304+[1]JANUARI!$K$304</f>
        <v>0</v>
      </c>
      <c r="D556" s="23">
        <f>[1]FEBRUARI!$J$304+[1]FEBRUARI!$K$304</f>
        <v>0</v>
      </c>
      <c r="E556" s="23">
        <f>[1]MARET!$J$304+[1]MARET!$K$304</f>
        <v>0</v>
      </c>
      <c r="F556" s="23">
        <f>[1]APRIL!$J$304+[1]APRIL!$K$304</f>
        <v>0</v>
      </c>
      <c r="G556" s="23">
        <f>[1]MEI!$J$304+[1]MEI!$K$304</f>
        <v>0</v>
      </c>
      <c r="H556" s="23">
        <f>[1]JUNI!$J$304+[1]JUNI!$K$304</f>
        <v>0</v>
      </c>
      <c r="I556" s="23">
        <f>[1]JULI!$J$304+[1]JULI!$K$304</f>
        <v>0</v>
      </c>
      <c r="J556" s="23">
        <f>[1]AGUSTUS!$J$304+[1]AGUSTUS!$K$304</f>
        <v>0</v>
      </c>
      <c r="K556" s="23">
        <f>[1]SEPTEMBER!$J$304+[1]SEPTEMBER!$K$304</f>
        <v>0</v>
      </c>
      <c r="L556" s="23">
        <f>[1]OKTOBER!$J$304+[1]OKTOBER!$K$304</f>
        <v>0</v>
      </c>
      <c r="M556" s="23">
        <f>[1]NOVEMBER!$J$304+[1]NOVEMBER!$K$304</f>
        <v>0</v>
      </c>
      <c r="N556" s="23">
        <f>[1]DESEMBER!$J$304+[1]DESEMBER!$K$304</f>
        <v>0</v>
      </c>
      <c r="O556" s="5">
        <f t="shared" si="90"/>
        <v>0</v>
      </c>
      <c r="Q556" s="51"/>
      <c r="R556" s="61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20"/>
    </row>
    <row r="557" spans="1:31" ht="15.75" x14ac:dyDescent="0.25">
      <c r="A557" s="98" t="s">
        <v>50</v>
      </c>
      <c r="B557" s="98"/>
      <c r="C557" s="26">
        <f>SUM(C542:C556)</f>
        <v>0</v>
      </c>
      <c r="D557" s="14">
        <f>SUM(D542:D556)</f>
        <v>0</v>
      </c>
      <c r="E557" s="14">
        <f t="shared" ref="E557" si="91">SUM(E542:E556)</f>
        <v>0</v>
      </c>
      <c r="F557" s="14">
        <f>SUM(F542:F556)</f>
        <v>0</v>
      </c>
      <c r="G557" s="14">
        <f>SUM(G542:G556)</f>
        <v>0</v>
      </c>
      <c r="H557" s="14">
        <f>SUM(H542:H556)</f>
        <v>0</v>
      </c>
      <c r="I557" s="14">
        <f t="shared" ref="I557:N557" si="92">SUM(I542:I556)</f>
        <v>0</v>
      </c>
      <c r="J557" s="14">
        <f t="shared" si="92"/>
        <v>0</v>
      </c>
      <c r="K557" s="14">
        <f t="shared" si="92"/>
        <v>0</v>
      </c>
      <c r="L557" s="14">
        <f t="shared" si="92"/>
        <v>0</v>
      </c>
      <c r="M557" s="14">
        <f t="shared" si="92"/>
        <v>0</v>
      </c>
      <c r="N557" s="14">
        <f t="shared" si="92"/>
        <v>0</v>
      </c>
      <c r="O557" s="14">
        <f t="shared" si="90"/>
        <v>0</v>
      </c>
      <c r="Q557" s="82"/>
      <c r="R557" s="82"/>
      <c r="S557" s="62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</row>
    <row r="558" spans="1:3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</row>
    <row r="559" spans="1:31" x14ac:dyDescent="0.25">
      <c r="A559" s="1"/>
      <c r="B559" s="1"/>
      <c r="C559" s="1"/>
      <c r="D559" s="1"/>
      <c r="E559" s="1" t="s">
        <v>0</v>
      </c>
      <c r="F559" s="1"/>
      <c r="G559" s="1" t="s">
        <v>63</v>
      </c>
      <c r="H559" s="1"/>
      <c r="I559" s="1"/>
      <c r="J559" s="1"/>
      <c r="K559" s="1"/>
      <c r="L559" s="1"/>
      <c r="M559" s="1"/>
      <c r="N559" s="1"/>
      <c r="O559" s="1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</row>
    <row r="560" spans="1:31" x14ac:dyDescent="0.25">
      <c r="A560" s="1"/>
      <c r="B560" s="1"/>
      <c r="C560" s="1"/>
      <c r="D560" s="1"/>
      <c r="E560" s="1" t="s">
        <v>1</v>
      </c>
      <c r="F560" s="1"/>
      <c r="G560" s="1" t="s">
        <v>2</v>
      </c>
      <c r="H560" s="1"/>
      <c r="I560" s="1"/>
      <c r="J560" s="1"/>
      <c r="K560" s="1"/>
      <c r="L560" s="1"/>
      <c r="M560" s="1"/>
      <c r="N560" s="1"/>
      <c r="O560" s="1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</row>
    <row r="561" spans="1:31" x14ac:dyDescent="0.25">
      <c r="A561" s="1"/>
      <c r="B561" s="1"/>
      <c r="C561" s="1"/>
      <c r="D561" s="1"/>
      <c r="E561" s="1" t="s">
        <v>3</v>
      </c>
      <c r="F561" s="1"/>
      <c r="G561" s="1" t="s">
        <v>69</v>
      </c>
      <c r="H561" s="1"/>
      <c r="I561" s="1"/>
      <c r="J561" s="1"/>
      <c r="K561" s="1"/>
      <c r="L561" s="1"/>
      <c r="M561" s="1"/>
      <c r="N561" s="1"/>
      <c r="O561" s="1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</row>
    <row r="562" spans="1:31" ht="18.75" x14ac:dyDescent="0.3">
      <c r="A562" s="1"/>
      <c r="B562" s="1"/>
      <c r="C562" s="1"/>
      <c r="D562" s="1"/>
      <c r="E562" s="1" t="s">
        <v>4</v>
      </c>
      <c r="F562" s="1"/>
      <c r="G562" s="1" t="str">
        <f>G262</f>
        <v>: 2023</v>
      </c>
      <c r="H562" s="1"/>
      <c r="I562" s="1"/>
      <c r="J562" s="1"/>
      <c r="K562" s="1"/>
      <c r="L562" s="1"/>
      <c r="M562" s="1"/>
      <c r="N562" s="2">
        <v>23</v>
      </c>
      <c r="O562" s="1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3"/>
      <c r="AE562" s="60"/>
    </row>
    <row r="563" spans="1:3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</row>
    <row r="564" spans="1:31" x14ac:dyDescent="0.25">
      <c r="A564" s="94" t="s">
        <v>5</v>
      </c>
      <c r="B564" s="94" t="s">
        <v>6</v>
      </c>
      <c r="C564" s="96" t="s">
        <v>7</v>
      </c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4" t="s">
        <v>8</v>
      </c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</row>
    <row r="565" spans="1:31" x14ac:dyDescent="0.25">
      <c r="A565" s="95"/>
      <c r="B565" s="95"/>
      <c r="C565" s="15" t="s">
        <v>9</v>
      </c>
      <c r="D565" s="15" t="s">
        <v>10</v>
      </c>
      <c r="E565" s="15" t="s">
        <v>11</v>
      </c>
      <c r="F565" s="15" t="s">
        <v>12</v>
      </c>
      <c r="G565" s="15" t="s">
        <v>13</v>
      </c>
      <c r="H565" s="15" t="s">
        <v>14</v>
      </c>
      <c r="I565" s="15" t="s">
        <v>15</v>
      </c>
      <c r="J565" s="15" t="s">
        <v>16</v>
      </c>
      <c r="K565" s="15" t="s">
        <v>17</v>
      </c>
      <c r="L565" s="15" t="s">
        <v>18</v>
      </c>
      <c r="M565" s="15" t="s">
        <v>19</v>
      </c>
      <c r="N565" s="54" t="s">
        <v>20</v>
      </c>
      <c r="O565" s="95"/>
      <c r="Q565" s="83"/>
      <c r="R565" s="83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83"/>
    </row>
    <row r="566" spans="1:31" x14ac:dyDescent="0.25">
      <c r="A566" s="12">
        <v>1</v>
      </c>
      <c r="B566" s="12">
        <v>2</v>
      </c>
      <c r="C566" s="12">
        <v>3</v>
      </c>
      <c r="D566" s="12">
        <v>4</v>
      </c>
      <c r="E566" s="12">
        <v>5</v>
      </c>
      <c r="F566" s="12">
        <v>6</v>
      </c>
      <c r="G566" s="12">
        <v>7</v>
      </c>
      <c r="H566" s="12">
        <v>8</v>
      </c>
      <c r="I566" s="12">
        <v>9</v>
      </c>
      <c r="J566" s="12">
        <v>10</v>
      </c>
      <c r="K566" s="12">
        <v>11</v>
      </c>
      <c r="L566" s="12">
        <v>12</v>
      </c>
      <c r="M566" s="12">
        <v>13</v>
      </c>
      <c r="N566" s="12">
        <v>14</v>
      </c>
      <c r="O566" s="12">
        <v>15</v>
      </c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</row>
    <row r="567" spans="1:31" x14ac:dyDescent="0.25">
      <c r="A567" s="34" t="s">
        <v>21</v>
      </c>
      <c r="B567" s="4" t="s">
        <v>45</v>
      </c>
      <c r="C567" s="23">
        <f>[1]JANUARI!$J$35+[1]JANUARI!$K$35</f>
        <v>22</v>
      </c>
      <c r="D567" s="23">
        <f>[1]FEBRUARI!$J$35+[1]FEBRUARI!$K$35</f>
        <v>22</v>
      </c>
      <c r="E567" s="23">
        <f>[1]MARET!$J$35+[1]MARET!$K$35</f>
        <v>43</v>
      </c>
      <c r="F567" s="23">
        <f>[1]APRIL!$J$35+[1]APRIL!$K$35</f>
        <v>22</v>
      </c>
      <c r="G567" s="23">
        <f>[1]MEI!$J$35+[1]MEI!$K$35</f>
        <v>22</v>
      </c>
      <c r="H567" s="23">
        <f>[1]JUNI!$J$35+[1]JUNI!$K$35</f>
        <v>21</v>
      </c>
      <c r="I567" s="23">
        <f>[1]JULI!$J$35+[1]JULI!$K$35</f>
        <v>0</v>
      </c>
      <c r="J567" s="23">
        <f>[1]AGUSTUS!$J$35+[1]AGUSTUS!$K$35</f>
        <v>0</v>
      </c>
      <c r="K567" s="23">
        <f>[1]SEPTEMBER!$J$35+[1]SEPTEMBER!$K$35</f>
        <v>0</v>
      </c>
      <c r="L567" s="23">
        <f>[1]OKTOBER!$J$35+[1]OKTOBER!$K$35</f>
        <v>0</v>
      </c>
      <c r="M567" s="23">
        <f>[1]NOVEMBER!$J$35+[1]NOVEMBER!$K$35</f>
        <v>22</v>
      </c>
      <c r="N567" s="23">
        <f>[1]DESEMBER!$J$35+[1]DESEMBER!$K$35</f>
        <v>22</v>
      </c>
      <c r="O567" s="5">
        <f t="shared" ref="O567:O582" si="93">SUM(C567:N567)</f>
        <v>196</v>
      </c>
      <c r="Q567" s="51"/>
      <c r="R567" s="61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20"/>
    </row>
    <row r="568" spans="1:31" x14ac:dyDescent="0.25">
      <c r="A568" s="34" t="s">
        <v>23</v>
      </c>
      <c r="B568" s="4" t="s">
        <v>47</v>
      </c>
      <c r="C568" s="23">
        <f>[1]JANUARI!$J$125+[1]JANUARI!$K$125</f>
        <v>5</v>
      </c>
      <c r="D568" s="23">
        <f>[1]FEBRUARI!$J$125+[1]FEBRUARI!$K$125</f>
        <v>0</v>
      </c>
      <c r="E568" s="23">
        <f>[1]MARET!$J$125+[1]MARET!$K$125</f>
        <v>0</v>
      </c>
      <c r="F568" s="23">
        <f>[1]APRIL!$J$125+[1]APRIL!$K$125</f>
        <v>10</v>
      </c>
      <c r="G568" s="23">
        <f>[1]MEI!$J$125+[1]MEI!$K$125</f>
        <v>18</v>
      </c>
      <c r="H568" s="23">
        <f>[1]JUNI!$J$125+[1]JUNI!$K$125</f>
        <v>24</v>
      </c>
      <c r="I568" s="23">
        <f>[1]JULI!$J$125+[1]JULI!$K$125</f>
        <v>18</v>
      </c>
      <c r="J568" s="23">
        <f>[1]AGUSTUS!$J$125+[1]AGUSTUS!$K$125</f>
        <v>32</v>
      </c>
      <c r="K568" s="23">
        <f>[1]SEPTEMBER!$J$125+[1]SEPTEMBER!$K$125</f>
        <v>15</v>
      </c>
      <c r="L568" s="23">
        <f>[1]OKTOBER!$J$125+[1]OKTOBER!$K$125</f>
        <v>20</v>
      </c>
      <c r="M568" s="23">
        <f>[1]NOVEMBER!$J$125+[1]NOVEMBER!$K$125</f>
        <v>12</v>
      </c>
      <c r="N568" s="23">
        <f>[1]DESEMBER!$J$125+[1]DESEMBER!$K$125</f>
        <v>24</v>
      </c>
      <c r="O568" s="5">
        <f t="shared" si="93"/>
        <v>178</v>
      </c>
      <c r="Q568" s="51"/>
      <c r="R568" s="61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20"/>
    </row>
    <row r="569" spans="1:31" x14ac:dyDescent="0.25">
      <c r="A569" s="34" t="s">
        <v>25</v>
      </c>
      <c r="B569" s="4" t="s">
        <v>22</v>
      </c>
      <c r="C569" s="23">
        <f>[1]JANUARI!$J$80+[1]JANUARI!$K$80</f>
        <v>35</v>
      </c>
      <c r="D569" s="23">
        <f>[1]FEBRUARI!$J$80+[1]FEBRUARI!$K$80</f>
        <v>35</v>
      </c>
      <c r="E569" s="23">
        <f>[1]MARET!$J$80+[1]MARET!$K$80</f>
        <v>35</v>
      </c>
      <c r="F569" s="23">
        <f>[1]APRIL!$J$80+[1]APRIL!$K$80</f>
        <v>35</v>
      </c>
      <c r="G569" s="23">
        <f>[1]MEI!$J$80+[1]MEI!$K$80</f>
        <v>35</v>
      </c>
      <c r="H569" s="23">
        <f>[1]JUNI!$J$80+[1]JUNI!$K$80</f>
        <v>35</v>
      </c>
      <c r="I569" s="23">
        <f>[1]JULI!$J$80+[1]JULI!$K$80</f>
        <v>35</v>
      </c>
      <c r="J569" s="23">
        <f>[1]AGUSTUS!$J$80+[1]AGUSTUS!$K$80</f>
        <v>35</v>
      </c>
      <c r="K569" s="23">
        <f>[1]SEPTEMBER!$J$80+[1]SEPTEMBER!$K$80</f>
        <v>35</v>
      </c>
      <c r="L569" s="23">
        <f>[1]OKTOBER!$J$80+[1]OKTOBER!$K$80</f>
        <v>35</v>
      </c>
      <c r="M569" s="23">
        <f>[1]NOVEMBER!$J$80+[1]NOVEMBER!$K$80</f>
        <v>35</v>
      </c>
      <c r="N569" s="23">
        <f>[1]DESEMBER!$J$80+[1]DESEMBER!$K$80</f>
        <v>35</v>
      </c>
      <c r="O569" s="5">
        <f t="shared" si="93"/>
        <v>420</v>
      </c>
      <c r="Q569" s="51"/>
      <c r="R569" s="61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20"/>
    </row>
    <row r="570" spans="1:31" x14ac:dyDescent="0.25">
      <c r="A570" s="34" t="s">
        <v>27</v>
      </c>
      <c r="B570" s="4" t="s">
        <v>24</v>
      </c>
      <c r="C570" s="23">
        <f>[1]JANUARI!$J$440+[1]JANUARI!$K$440</f>
        <v>5</v>
      </c>
      <c r="D570" s="23">
        <f>[1]FEBRUARI!$J$440+[1]FEBRUARI!$K$440</f>
        <v>0</v>
      </c>
      <c r="E570" s="23">
        <f>[1]MARET!$J$440+[1]MARET!$K$440</f>
        <v>0</v>
      </c>
      <c r="F570" s="23">
        <f>[1]APRIL!$J$440+[1]APRIL!$K$440</f>
        <v>0</v>
      </c>
      <c r="G570" s="23">
        <f>[1]MEI!$J$440+[1]MEI!$K$440</f>
        <v>0</v>
      </c>
      <c r="H570" s="23">
        <f>[1]JUNI!$J$440+[1]JUNI!$K$440</f>
        <v>0</v>
      </c>
      <c r="I570" s="23">
        <f>[1]JULI!$J$440+[1]JULI!$K$440</f>
        <v>0</v>
      </c>
      <c r="J570" s="23">
        <f>[1]AGUSTUS!$J$440+[1]AGUSTUS!$K$440</f>
        <v>0</v>
      </c>
      <c r="K570" s="23">
        <f>[1]SEPTEMBER!$J$440+[1]SEPTEMBER!$K$440</f>
        <v>0</v>
      </c>
      <c r="L570" s="23">
        <f>[1]OKTOBER!$J$440+[1]OKTOBER!$K$440</f>
        <v>0</v>
      </c>
      <c r="M570" s="23">
        <f>[1]NOVEMBER!$J$440+[1]NOVEMBER!$K$440</f>
        <v>0</v>
      </c>
      <c r="N570" s="23">
        <f>[1]DESEMBER!$J$440+[1]DESEMBER!$K$440</f>
        <v>0</v>
      </c>
      <c r="O570" s="5">
        <f t="shared" si="93"/>
        <v>5</v>
      </c>
      <c r="Q570" s="51"/>
      <c r="R570" s="61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20"/>
    </row>
    <row r="571" spans="1:31" x14ac:dyDescent="0.25">
      <c r="A571" s="34" t="s">
        <v>29</v>
      </c>
      <c r="B571" s="4" t="s">
        <v>28</v>
      </c>
      <c r="C571" s="23">
        <f>[1]JANUARI!$J$530+[1]JANUARI!$K$530</f>
        <v>0</v>
      </c>
      <c r="D571" s="23">
        <f>[1]FEBRUARI!$J$530+[1]FEBRUARI!$K$530</f>
        <v>0</v>
      </c>
      <c r="E571" s="23">
        <f>[1]MARET!$J$530+[1]MARET!$K$530</f>
        <v>3</v>
      </c>
      <c r="F571" s="23">
        <f>[1]APRIL!$J$530+[1]APRIL!$K$530</f>
        <v>5</v>
      </c>
      <c r="G571" s="23">
        <f>[1]MEI!$J$530+[1]MEI!$K$530</f>
        <v>8</v>
      </c>
      <c r="H571" s="23">
        <f>[1]JUNI!$J$530+[1]JUNI!$K$530</f>
        <v>3</v>
      </c>
      <c r="I571" s="23">
        <f>[1]JULI!$J$530+[1]JULI!$K$530</f>
        <v>3</v>
      </c>
      <c r="J571" s="23">
        <f>[1]AGUSTUS!$J$530+[1]AGUSTUS!$K$530</f>
        <v>10</v>
      </c>
      <c r="K571" s="23">
        <f>[1]SEPTEMBER!$J$530+[1]SEPTEMBER!$K$530</f>
        <v>0</v>
      </c>
      <c r="L571" s="23">
        <f>[1]OKTOBER!$J$530+[1]OKTOBER!$K$530</f>
        <v>6</v>
      </c>
      <c r="M571" s="23">
        <f>[1]NOVEMBER!$J$530+[1]NOVEMBER!$K$530</f>
        <v>0</v>
      </c>
      <c r="N571" s="23">
        <f>[1]DESEMBER!$J$530+[1]DESEMBER!$K$530</f>
        <v>10</v>
      </c>
      <c r="O571" s="5">
        <f t="shared" si="93"/>
        <v>48</v>
      </c>
      <c r="Q571" s="51"/>
      <c r="R571" s="61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20"/>
    </row>
    <row r="572" spans="1:31" x14ac:dyDescent="0.25">
      <c r="A572" s="34" t="s">
        <v>31</v>
      </c>
      <c r="B572" s="4" t="s">
        <v>30</v>
      </c>
      <c r="C572" s="23">
        <f>[1]JANUARI!$J$350+[1]JANUARI!$K$350</f>
        <v>120</v>
      </c>
      <c r="D572" s="23">
        <f>[1]FEBRUARI!$J$350+[1]FEBRUARI!$K$350</f>
        <v>120</v>
      </c>
      <c r="E572" s="23">
        <f>[1]MARET!$J$350+[1]MARET!$K$350</f>
        <v>120</v>
      </c>
      <c r="F572" s="23">
        <f>[1]APRIL!$J$350+[1]APRIL!$K$350</f>
        <v>120</v>
      </c>
      <c r="G572" s="23">
        <f>[1]MEI!$J$350+[1]MEI!$K$350</f>
        <v>120</v>
      </c>
      <c r="H572" s="23">
        <f>[1]JUNI!$J$350+[1]JUNI!$K$350</f>
        <v>12</v>
      </c>
      <c r="I572" s="23">
        <f>[1]JULI!$J$350+[1]JULI!$K$350</f>
        <v>120</v>
      </c>
      <c r="J572" s="23">
        <f>[1]AGUSTUS!$J$350+[1]AGUSTUS!$K$350</f>
        <v>120</v>
      </c>
      <c r="K572" s="23">
        <f>[1]SEPTEMBER!$J$350+[1]SEPTEMBER!$K$350</f>
        <v>60</v>
      </c>
      <c r="L572" s="23">
        <f>[1]OKTOBER!$J$350+[1]OKTOBER!$K$350</f>
        <v>120</v>
      </c>
      <c r="M572" s="23">
        <f>[1]NOVEMBER!$J$350+[1]NOVEMBER!$K$350</f>
        <v>120</v>
      </c>
      <c r="N572" s="23">
        <f>[1]DESEMBER!$J$350+[1]DESEMBER!$K$350</f>
        <v>120</v>
      </c>
      <c r="O572" s="5">
        <f t="shared" si="93"/>
        <v>1272</v>
      </c>
      <c r="Q572" s="51"/>
      <c r="R572" s="61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20"/>
    </row>
    <row r="573" spans="1:31" x14ac:dyDescent="0.25">
      <c r="A573" s="34" t="s">
        <v>33</v>
      </c>
      <c r="B573" s="4" t="s">
        <v>37</v>
      </c>
      <c r="C573" s="23">
        <f>[1]JANUARI!$J$170+[1]JANUARI!$K$170</f>
        <v>23</v>
      </c>
      <c r="D573" s="23">
        <f>[1]FEBRUARI!$J$170+[1]FEBRUARI!$K$170</f>
        <v>20</v>
      </c>
      <c r="E573" s="23">
        <f>[1]MARET!$J$170+[1]MARET!$K$170</f>
        <v>19</v>
      </c>
      <c r="F573" s="23">
        <f>[1]APRIL!$J$170+[1]APRIL!$K$170</f>
        <v>16</v>
      </c>
      <c r="G573" s="23">
        <f>[1]MEI!$J$170+[1]MEI!$K$170</f>
        <v>16</v>
      </c>
      <c r="H573" s="23">
        <f>[1]JUNI!$J$170+[1]JUNI!$K$170</f>
        <v>12</v>
      </c>
      <c r="I573" s="23">
        <f>[1]JULI!$J$170+[1]JULI!$K$170</f>
        <v>9</v>
      </c>
      <c r="J573" s="23">
        <f>[1]AGUSTUS!$J$170+[1]AGUSTUS!$K$170</f>
        <v>45</v>
      </c>
      <c r="K573" s="23">
        <f>[1]SEPTEMBER!$J$170+[1]SEPTEMBER!$K$170</f>
        <v>14</v>
      </c>
      <c r="L573" s="23">
        <f>[1]OKTOBER!$J$170+[1]OKTOBER!$K$170</f>
        <v>6</v>
      </c>
      <c r="M573" s="23">
        <f>[1]NOVEMBER!$J$170+[1]NOVEMBER!$K$170</f>
        <v>18</v>
      </c>
      <c r="N573" s="23">
        <f>[1]DESEMBER!$J$170+[1]DESEMBER!$K$170</f>
        <v>0</v>
      </c>
      <c r="O573" s="5">
        <f t="shared" si="93"/>
        <v>198</v>
      </c>
      <c r="Q573" s="51"/>
      <c r="R573" s="61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20"/>
    </row>
    <row r="574" spans="1:31" x14ac:dyDescent="0.25">
      <c r="A574" s="34" t="s">
        <v>34</v>
      </c>
      <c r="B574" s="4" t="s">
        <v>41</v>
      </c>
      <c r="C574" s="23">
        <f>[1]JANUARI!$J$665+[1]JANUARI!$K$665</f>
        <v>0</v>
      </c>
      <c r="D574" s="23">
        <f>[1]FEBRUARI!$J$665+[1]FEBRUARI!$K$665</f>
        <v>9</v>
      </c>
      <c r="E574" s="23">
        <f>[1]MARET!$J$665+[1]MARET!$K$665</f>
        <v>0</v>
      </c>
      <c r="F574" s="23">
        <f>[1]APRIL!$J$665+[1]APRIL!$K$665</f>
        <v>0</v>
      </c>
      <c r="G574" s="23">
        <f>[1]MEI!$J$665+[1]MEI!$K$665</f>
        <v>0</v>
      </c>
      <c r="H574" s="23">
        <f>[1]JUNI!$J$665+[1]JUNI!$K$665</f>
        <v>8</v>
      </c>
      <c r="I574" s="23">
        <f>[1]JULI!$J$665+[1]JULI!$K$665</f>
        <v>4</v>
      </c>
      <c r="J574" s="23">
        <f>[1]AGUSTUS!$J$665+[1]AGUSTUS!$K$665</f>
        <v>0</v>
      </c>
      <c r="K574" s="23">
        <f>[1]SEPTEMBER!$J$665+[1]SEPTEMBER!$K$665</f>
        <v>0</v>
      </c>
      <c r="L574" s="23">
        <f>[1]OKTOBER!$J$665+[1]OKTOBER!$K$665</f>
        <v>2</v>
      </c>
      <c r="M574" s="23">
        <f>[1]NOVEMBER!$J$665+[1]NOVEMBER!$K$665</f>
        <v>0</v>
      </c>
      <c r="N574" s="23">
        <f>[1]DESEMBER!$J$665+[1]DESEMBER!$K$665</f>
        <v>12</v>
      </c>
      <c r="O574" s="5">
        <f t="shared" si="93"/>
        <v>35</v>
      </c>
      <c r="Q574" s="51"/>
      <c r="R574" s="61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20"/>
    </row>
    <row r="575" spans="1:31" x14ac:dyDescent="0.25">
      <c r="A575" s="34" t="s">
        <v>36</v>
      </c>
      <c r="B575" s="4" t="s">
        <v>43</v>
      </c>
      <c r="C575" s="23">
        <f>[1]JANUARI!$J$620+[1]JANUARI!$K$620</f>
        <v>12</v>
      </c>
      <c r="D575" s="23">
        <f>[1]FEBRUARI!$J$620+[1]FEBRUARI!$K$620</f>
        <v>12</v>
      </c>
      <c r="E575" s="23">
        <f>[1]MARET!$J$620+[1]MARET!$K$620</f>
        <v>10</v>
      </c>
      <c r="F575" s="23">
        <f>[1]APRIL!$J$620+[1]APRIL!$K$620</f>
        <v>10</v>
      </c>
      <c r="G575" s="23">
        <f>[1]MEI!$J$620+[1]MEI!$K$620</f>
        <v>20</v>
      </c>
      <c r="H575" s="23">
        <f>[1]JUNI!$J$620+[1]JUNI!$K$620</f>
        <v>20</v>
      </c>
      <c r="I575" s="23">
        <f>[1]JULI!$J$620+[1]JULI!$K$620</f>
        <v>20</v>
      </c>
      <c r="J575" s="23">
        <f>[1]AGUSTUS!$J$620+[1]AGUSTUS!$K$620</f>
        <v>20</v>
      </c>
      <c r="K575" s="23">
        <f>[1]SEPTEMBER!$J$620+[1]SEPTEMBER!$K$620</f>
        <v>45</v>
      </c>
      <c r="L575" s="23">
        <f>[1]OKTOBER!$J$620+[1]OKTOBER!$K$620</f>
        <v>35</v>
      </c>
      <c r="M575" s="23">
        <f>[1]NOVEMBER!$J$620+[1]NOVEMBER!$K$620</f>
        <v>40</v>
      </c>
      <c r="N575" s="23">
        <f>[1]DESEMBER!$J$620+[1]DESEMBER!$K$620</f>
        <v>30</v>
      </c>
      <c r="O575" s="5">
        <f t="shared" si="93"/>
        <v>274</v>
      </c>
      <c r="Q575" s="51"/>
      <c r="R575" s="61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20"/>
    </row>
    <row r="576" spans="1:31" x14ac:dyDescent="0.25">
      <c r="A576" s="34" t="s">
        <v>38</v>
      </c>
      <c r="B576" s="4" t="s">
        <v>39</v>
      </c>
      <c r="C576" s="23">
        <f>[1]JANUARI!$J$215+[1]JANUARI!$K$215</f>
        <v>3</v>
      </c>
      <c r="D576" s="23">
        <f>[1]FEBRUARI!$J$215+[1]FEBRUARI!$K$215</f>
        <v>4</v>
      </c>
      <c r="E576" s="23">
        <f>[1]MARET!$J$215+[1]MARET!$K$215</f>
        <v>8</v>
      </c>
      <c r="F576" s="23">
        <f>[1]APRIL!$J$215+[1]APRIL!$K$215</f>
        <v>4</v>
      </c>
      <c r="G576" s="23">
        <f>[1]MEI!$J$215+[1]MEI!$K$215</f>
        <v>0</v>
      </c>
      <c r="H576" s="23">
        <f>[1]JUNI!$J$215+[1]JUNI!$K$215</f>
        <v>10</v>
      </c>
      <c r="I576" s="23">
        <f>[1]JULI!$J$215+[1]JULI!$K$215</f>
        <v>0</v>
      </c>
      <c r="J576" s="23">
        <f>[1]AGUSTUS!$J$215+[1]AGUSTUS!$K$215</f>
        <v>0</v>
      </c>
      <c r="K576" s="23">
        <f>[1]SEPTEMBER!$J$215+[1]SEPTEMBER!$K$215</f>
        <v>2</v>
      </c>
      <c r="L576" s="23">
        <f>[1]OKTOBER!$J$215+[1]OKTOBER!$K$215</f>
        <v>5</v>
      </c>
      <c r="M576" s="23">
        <f>[1]NOVEMBER!$J$215+[1]NOVEMBER!$K$215</f>
        <v>3</v>
      </c>
      <c r="N576" s="23">
        <f>[1]DESEMBER!$J$215+[1]DESEMBER!$K$215</f>
        <v>6</v>
      </c>
      <c r="O576" s="5">
        <f t="shared" si="93"/>
        <v>45</v>
      </c>
      <c r="Q576" s="51"/>
      <c r="R576" s="61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20"/>
    </row>
    <row r="577" spans="1:31" x14ac:dyDescent="0.25">
      <c r="A577" s="34" t="s">
        <v>40</v>
      </c>
      <c r="B577" s="4" t="s">
        <v>35</v>
      </c>
      <c r="C577" s="23">
        <f>[1]JANUARI!$J$260+[1]JANUARI!$K$260</f>
        <v>1600</v>
      </c>
      <c r="D577" s="23">
        <f>[1]FEBRUARI!$J$260+[1]FEBRUARI!$K$260</f>
        <v>1200</v>
      </c>
      <c r="E577" s="23">
        <f>[1]MARET!$J$260+[1]MARET!$K$260</f>
        <v>800</v>
      </c>
      <c r="F577" s="23">
        <f>[1]APRIL!$J$260+[1]APRIL!$K$260</f>
        <v>800</v>
      </c>
      <c r="G577" s="23">
        <f>[1]MEI!$J$260+[1]MEI!$K$260</f>
        <v>163</v>
      </c>
      <c r="H577" s="23">
        <f>[1]JUNI!$J$260+[1]JUNI!$K$260</f>
        <v>105</v>
      </c>
      <c r="I577" s="23">
        <f>[1]JULI!$J$260+[1]JULI!$K$260</f>
        <v>105</v>
      </c>
      <c r="J577" s="23">
        <f>[1]AGUSTUS!$J$260+[1]AGUSTUS!$K$260</f>
        <v>163</v>
      </c>
      <c r="K577" s="23">
        <f>[1]SEPTEMBER!$J$260+[1]SEPTEMBER!$K$260</f>
        <v>163</v>
      </c>
      <c r="L577" s="23">
        <f>[1]OKTOBER!$J$260+[1]OKTOBER!$K$260</f>
        <v>105</v>
      </c>
      <c r="M577" s="23">
        <f>[1]NOVEMBER!$J$260+[1]NOVEMBER!$K$260</f>
        <v>163</v>
      </c>
      <c r="N577" s="23">
        <f>[1]DESEMBER!$J$260+[1]DESEMBER!$K$260</f>
        <v>163</v>
      </c>
      <c r="O577" s="5">
        <f t="shared" si="93"/>
        <v>5530</v>
      </c>
      <c r="Q577" s="51"/>
      <c r="R577" s="61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20"/>
    </row>
    <row r="578" spans="1:31" x14ac:dyDescent="0.25">
      <c r="A578" s="34" t="s">
        <v>42</v>
      </c>
      <c r="B578" s="4" t="s">
        <v>32</v>
      </c>
      <c r="C578" s="23">
        <f>[1]JANUARI!$J$575+[1]JANUARI!$K$575</f>
        <v>28</v>
      </c>
      <c r="D578" s="23">
        <f>[1]FEBRUARI!$J$575+[1]FEBRUARI!$K$575</f>
        <v>29</v>
      </c>
      <c r="E578" s="23">
        <f>[1]MARET!$J$575+[1]MARET!$K$575</f>
        <v>40</v>
      </c>
      <c r="F578" s="23">
        <f>[1]APRIL!$J$575+[1]APRIL!$K$575</f>
        <v>40</v>
      </c>
      <c r="G578" s="23">
        <f>[1]MEI!$J$575+[1]MEI!$K$575</f>
        <v>16</v>
      </c>
      <c r="H578" s="23">
        <f>[1]JUNI!$J$575+[1]JUNI!$K$575</f>
        <v>18</v>
      </c>
      <c r="I578" s="23">
        <f>[1]JULI!$J$575+[1]JULI!$K$575</f>
        <v>19.5</v>
      </c>
      <c r="J578" s="23">
        <f>[1]AGUSTUS!$J$575+[1]AGUSTUS!$K$575</f>
        <v>25</v>
      </c>
      <c r="K578" s="23">
        <f>[1]SEPTEMBER!$J$575+[1]SEPTEMBER!$K$575</f>
        <v>34</v>
      </c>
      <c r="L578" s="23">
        <f>[1]OKTOBER!$J$575+[1]OKTOBER!$K$575</f>
        <v>39</v>
      </c>
      <c r="M578" s="23">
        <f>[1]NOVEMBER!$J$575+[1]NOVEMBER!$K$575</f>
        <v>54</v>
      </c>
      <c r="N578" s="23">
        <f>[1]DESEMBER!$J$575+[1]DESEMBER!$K$575</f>
        <v>45</v>
      </c>
      <c r="O578" s="5">
        <f t="shared" si="93"/>
        <v>387.5</v>
      </c>
      <c r="Q578" s="51"/>
      <c r="R578" s="61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20"/>
    </row>
    <row r="579" spans="1:31" x14ac:dyDescent="0.25">
      <c r="A579" s="34" t="s">
        <v>44</v>
      </c>
      <c r="B579" s="4" t="s">
        <v>26</v>
      </c>
      <c r="C579" s="23">
        <f>[1]JANUARI!$J$485+[1]JANUARI!$K$485</f>
        <v>5</v>
      </c>
      <c r="D579" s="23">
        <f>[1]FEBRUARI!$J$485+[1]FEBRUARI!$K$485</f>
        <v>5</v>
      </c>
      <c r="E579" s="23">
        <f>[1]MARET!$J$485+[1]MARET!$K$485</f>
        <v>5</v>
      </c>
      <c r="F579" s="23">
        <f>[1]APRIL!$J$485+[1]APRIL!$K$485</f>
        <v>5</v>
      </c>
      <c r="G579" s="23">
        <f>[1]MEI!$J$485+[1]MEI!$K$485</f>
        <v>5</v>
      </c>
      <c r="H579" s="23">
        <f>[1]JUNI!$J$485+[1]JUNI!$K$485</f>
        <v>5</v>
      </c>
      <c r="I579" s="23">
        <f>[1]JULI!$J$485+[1]JULI!$K$485</f>
        <v>5</v>
      </c>
      <c r="J579" s="23">
        <f>[1]AGUSTUS!$J$485+[1]AGUSTUS!$K$485</f>
        <v>5</v>
      </c>
      <c r="K579" s="23">
        <f>[1]SEPTEMBER!$J$485+[1]SEPTEMBER!$K$485</f>
        <v>5</v>
      </c>
      <c r="L579" s="23">
        <f>[1]OKTOBER!$J$485+[1]OKTOBER!$K$485</f>
        <v>5</v>
      </c>
      <c r="M579" s="23">
        <f>[1]NOVEMBER!$J$485+[1]NOVEMBER!$K$485</f>
        <v>0</v>
      </c>
      <c r="N579" s="23">
        <f>[1]DESEMBER!$J$485+[1]DESEMBER!$K$485</f>
        <v>5</v>
      </c>
      <c r="O579" s="5">
        <f t="shared" si="93"/>
        <v>55</v>
      </c>
      <c r="Q579" s="51"/>
      <c r="R579" s="61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20"/>
    </row>
    <row r="580" spans="1:31" x14ac:dyDescent="0.25">
      <c r="A580" s="34" t="s">
        <v>46</v>
      </c>
      <c r="B580" s="4" t="s">
        <v>51</v>
      </c>
      <c r="C580" s="23">
        <f>[1]JANUARI!$J$395+[1]JANUARI!$K$395</f>
        <v>10</v>
      </c>
      <c r="D580" s="23">
        <f>[1]FEBRUARI!$J$395+[1]FEBRUARI!$K$395</f>
        <v>10</v>
      </c>
      <c r="E580" s="23">
        <f>[1]MARET!$J$395+[1]MARET!$K$395</f>
        <v>12</v>
      </c>
      <c r="F580" s="23">
        <f>[1]APRIL!$J$395+[1]APRIL!$K$395</f>
        <v>20</v>
      </c>
      <c r="G580" s="23">
        <f>[1]MEI!$J$395+[1]MEI!$K$395</f>
        <v>4</v>
      </c>
      <c r="H580" s="23">
        <f>[1]JUNI!$J$395+[1]JUNI!$K$395</f>
        <v>5</v>
      </c>
      <c r="I580" s="23">
        <f>[1]JULI!$J$395+[1]JULI!$K$395</f>
        <v>30</v>
      </c>
      <c r="J580" s="23">
        <f>[1]AGUSTUS!$J$395+[1]AGUSTUS!$K$395</f>
        <v>8</v>
      </c>
      <c r="K580" s="23">
        <f>[1]SEPTEMBER!$J$395+[1]SEPTEMBER!$K$395</f>
        <v>0</v>
      </c>
      <c r="L580" s="23">
        <f>[1]OKTOBER!$J$395+[1]OKTOBER!$K$395</f>
        <v>4</v>
      </c>
      <c r="M580" s="23">
        <f>[1]NOVEMBER!$J$395+[1]NOVEMBER!$K$395</f>
        <v>14</v>
      </c>
      <c r="N580" s="23">
        <f>[1]DESEMBER!$J$395+[1]DESEMBER!$K$395</f>
        <v>12</v>
      </c>
      <c r="O580" s="5">
        <f t="shared" si="93"/>
        <v>129</v>
      </c>
      <c r="Q580" s="51"/>
      <c r="R580" s="61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20"/>
    </row>
    <row r="581" spans="1:31" x14ac:dyDescent="0.25">
      <c r="A581" s="34" t="s">
        <v>48</v>
      </c>
      <c r="B581" s="4" t="s">
        <v>49</v>
      </c>
      <c r="C581" s="23">
        <f>[1]JANUARI!$J$305+[1]JANUARI!$K$305</f>
        <v>12</v>
      </c>
      <c r="D581" s="23">
        <f>[1]FEBRUARI!$J$305+[1]FEBRUARI!$K$305</f>
        <v>19.5</v>
      </c>
      <c r="E581" s="23">
        <f>[1]MARET!$J$305+[1]MARET!$K$305</f>
        <v>16</v>
      </c>
      <c r="F581" s="23">
        <f>[1]APRIL!$J$305+[1]APRIL!$K$305</f>
        <v>13</v>
      </c>
      <c r="G581" s="23">
        <f>[1]MEI!$J$305+[1]MEI!$K$305</f>
        <v>13</v>
      </c>
      <c r="H581" s="23">
        <f>[1]JUNI!$J$305+[1]JUNI!$K$305</f>
        <v>9.5</v>
      </c>
      <c r="I581" s="23">
        <f>[1]JULI!$J$305+[1]JULI!$K$305</f>
        <v>9.5</v>
      </c>
      <c r="J581" s="23">
        <f>[1]AGUSTUS!$J$305+[1]AGUSTUS!$K$305</f>
        <v>6</v>
      </c>
      <c r="K581" s="23">
        <f>[1]SEPTEMBER!$J$305+[1]SEPTEMBER!$K$305</f>
        <v>22</v>
      </c>
      <c r="L581" s="23">
        <f>[1]OKTOBER!$J$305+[1]OKTOBER!$K$305</f>
        <v>23.5</v>
      </c>
      <c r="M581" s="23">
        <f>[1]NOVEMBER!$J$305+[1]NOVEMBER!$K$305</f>
        <v>19</v>
      </c>
      <c r="N581" s="23">
        <f>[1]DESEMBER!$J$305+[1]DESEMBER!$K$305</f>
        <v>19.5</v>
      </c>
      <c r="O581" s="5">
        <f t="shared" si="93"/>
        <v>182.5</v>
      </c>
      <c r="Q581" s="51"/>
      <c r="R581" s="61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20"/>
    </row>
    <row r="582" spans="1:31" ht="15.75" x14ac:dyDescent="0.25">
      <c r="A582" s="98" t="s">
        <v>50</v>
      </c>
      <c r="B582" s="98"/>
      <c r="C582" s="26">
        <f t="shared" ref="C582:H582" si="94">SUM(C567:C581)</f>
        <v>1880</v>
      </c>
      <c r="D582" s="14">
        <f t="shared" si="94"/>
        <v>1485.5</v>
      </c>
      <c r="E582" s="14">
        <f t="shared" si="94"/>
        <v>1111</v>
      </c>
      <c r="F582" s="14">
        <f t="shared" si="94"/>
        <v>1100</v>
      </c>
      <c r="G582" s="14">
        <f t="shared" si="94"/>
        <v>440</v>
      </c>
      <c r="H582" s="14">
        <f t="shared" si="94"/>
        <v>287.5</v>
      </c>
      <c r="I582" s="14">
        <f t="shared" ref="I582:N582" si="95">SUM(I567:I581)</f>
        <v>378</v>
      </c>
      <c r="J582" s="14">
        <f t="shared" si="95"/>
        <v>469</v>
      </c>
      <c r="K582" s="14">
        <f t="shared" si="95"/>
        <v>395</v>
      </c>
      <c r="L582" s="14">
        <f t="shared" si="95"/>
        <v>405.5</v>
      </c>
      <c r="M582" s="14">
        <f t="shared" si="95"/>
        <v>500</v>
      </c>
      <c r="N582" s="14">
        <f t="shared" si="95"/>
        <v>503.5</v>
      </c>
      <c r="O582" s="14">
        <f t="shared" si="93"/>
        <v>8955</v>
      </c>
      <c r="Q582" s="82"/>
      <c r="R582" s="82"/>
      <c r="S582" s="62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</row>
    <row r="583" spans="1:3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</row>
    <row r="584" spans="1:31" x14ac:dyDescent="0.25">
      <c r="A584" s="1"/>
      <c r="B584" s="1"/>
      <c r="C584" s="1"/>
      <c r="D584" s="1"/>
      <c r="E584" s="1" t="s">
        <v>0</v>
      </c>
      <c r="F584" s="1"/>
      <c r="G584" s="1" t="s">
        <v>63</v>
      </c>
      <c r="H584" s="1"/>
      <c r="I584" s="1"/>
      <c r="J584" s="1"/>
      <c r="K584" s="1"/>
      <c r="L584" s="1"/>
      <c r="M584" s="1"/>
      <c r="N584" s="1"/>
      <c r="O584" s="1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</row>
    <row r="585" spans="1:31" x14ac:dyDescent="0.25">
      <c r="A585" s="1"/>
      <c r="B585" s="1"/>
      <c r="C585" s="1"/>
      <c r="D585" s="1"/>
      <c r="E585" s="1" t="s">
        <v>1</v>
      </c>
      <c r="F585" s="1"/>
      <c r="G585" s="1" t="s">
        <v>2</v>
      </c>
      <c r="H585" s="1"/>
      <c r="I585" s="1"/>
      <c r="J585" s="1"/>
      <c r="K585" s="1"/>
      <c r="L585" s="1"/>
      <c r="M585" s="1"/>
      <c r="N585" s="1"/>
      <c r="O585" s="1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</row>
    <row r="586" spans="1:31" x14ac:dyDescent="0.25">
      <c r="A586" s="1"/>
      <c r="B586" s="1"/>
      <c r="C586" s="1"/>
      <c r="D586" s="1"/>
      <c r="E586" s="1" t="s">
        <v>3</v>
      </c>
      <c r="F586" s="1"/>
      <c r="G586" s="1" t="s">
        <v>68</v>
      </c>
      <c r="H586" s="1"/>
      <c r="I586" s="1"/>
      <c r="J586" s="1"/>
      <c r="K586" s="1"/>
      <c r="L586" s="1"/>
      <c r="M586" s="1"/>
      <c r="N586" s="1"/>
      <c r="O586" s="1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</row>
    <row r="587" spans="1:31" ht="18.75" x14ac:dyDescent="0.3">
      <c r="A587" s="1"/>
      <c r="B587" s="1"/>
      <c r="C587" s="1"/>
      <c r="D587" s="1"/>
      <c r="E587" s="1" t="s">
        <v>4</v>
      </c>
      <c r="F587" s="1"/>
      <c r="G587" s="1" t="str">
        <f>G287</f>
        <v>: 2023</v>
      </c>
      <c r="H587" s="1"/>
      <c r="I587" s="1"/>
      <c r="J587" s="1"/>
      <c r="K587" s="1"/>
      <c r="L587" s="1"/>
      <c r="M587" s="1"/>
      <c r="N587" s="2">
        <v>24</v>
      </c>
      <c r="O587" s="1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3"/>
      <c r="AE587" s="60"/>
    </row>
    <row r="588" spans="1:3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</row>
    <row r="589" spans="1:31" x14ac:dyDescent="0.25">
      <c r="A589" s="94" t="s">
        <v>5</v>
      </c>
      <c r="B589" s="94" t="s">
        <v>6</v>
      </c>
      <c r="C589" s="96" t="s">
        <v>7</v>
      </c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4" t="s">
        <v>8</v>
      </c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</row>
    <row r="590" spans="1:31" x14ac:dyDescent="0.25">
      <c r="A590" s="95"/>
      <c r="B590" s="95"/>
      <c r="C590" s="15" t="s">
        <v>9</v>
      </c>
      <c r="D590" s="15" t="s">
        <v>10</v>
      </c>
      <c r="E590" s="15" t="s">
        <v>11</v>
      </c>
      <c r="F590" s="15" t="s">
        <v>12</v>
      </c>
      <c r="G590" s="15" t="s">
        <v>13</v>
      </c>
      <c r="H590" s="15" t="s">
        <v>14</v>
      </c>
      <c r="I590" s="15" t="s">
        <v>15</v>
      </c>
      <c r="J590" s="15" t="s">
        <v>16</v>
      </c>
      <c r="K590" s="15" t="s">
        <v>17</v>
      </c>
      <c r="L590" s="15" t="s">
        <v>18</v>
      </c>
      <c r="M590" s="15" t="s">
        <v>19</v>
      </c>
      <c r="N590" s="54" t="s">
        <v>20</v>
      </c>
      <c r="O590" s="95"/>
      <c r="Q590" s="83"/>
      <c r="R590" s="83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83"/>
    </row>
    <row r="591" spans="1:31" x14ac:dyDescent="0.25">
      <c r="A591" s="12">
        <v>1</v>
      </c>
      <c r="B591" s="12">
        <v>2</v>
      </c>
      <c r="C591" s="12">
        <v>3</v>
      </c>
      <c r="D591" s="12">
        <v>4</v>
      </c>
      <c r="E591" s="12">
        <v>5</v>
      </c>
      <c r="F591" s="12">
        <v>6</v>
      </c>
      <c r="G591" s="12">
        <v>7</v>
      </c>
      <c r="H591" s="12">
        <v>8</v>
      </c>
      <c r="I591" s="12">
        <v>9</v>
      </c>
      <c r="J591" s="12">
        <v>10</v>
      </c>
      <c r="K591" s="12">
        <v>11</v>
      </c>
      <c r="L591" s="12">
        <v>12</v>
      </c>
      <c r="M591" s="12">
        <v>13</v>
      </c>
      <c r="N591" s="12">
        <v>14</v>
      </c>
      <c r="O591" s="12">
        <v>15</v>
      </c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</row>
    <row r="592" spans="1:31" x14ac:dyDescent="0.25">
      <c r="A592" s="34" t="s">
        <v>21</v>
      </c>
      <c r="B592" s="4" t="s">
        <v>45</v>
      </c>
      <c r="C592" s="23">
        <f>[1]JANUARI!$J$36+[1]JANUARI!$K$36</f>
        <v>0</v>
      </c>
      <c r="D592" s="23">
        <f>[1]FEBRUARI!$J$36+[1]FEBRUARI!$K$36</f>
        <v>0</v>
      </c>
      <c r="E592" s="23">
        <f>[1]MARET!$J$36+[1]MARET!$K$36</f>
        <v>0</v>
      </c>
      <c r="F592" s="23">
        <f>[1]APRIL!$J$36+[1]APRIL!$K$36</f>
        <v>0</v>
      </c>
      <c r="G592" s="23">
        <f>[1]MEI!$J$36+[1]MEI!$K$36</f>
        <v>0</v>
      </c>
      <c r="H592" s="23">
        <f>[1]JUNI!$J$36+[1]JUNI!$K$36</f>
        <v>0</v>
      </c>
      <c r="I592" s="23">
        <f>[1]JULI!$J$36+[1]JULI!$K$36</f>
        <v>0</v>
      </c>
      <c r="J592" s="23">
        <f>[1]AGUSTUS!$J$36+[1]AGUSTUS!$K$36</f>
        <v>0</v>
      </c>
      <c r="K592" s="23">
        <f>[1]SEPTEMBER!$J$36+[1]SEPTEMBER!$K$36</f>
        <v>2</v>
      </c>
      <c r="L592" s="23">
        <f>[1]OKTOBER!$J$36+[1]OKTOBER!$K$36</f>
        <v>2</v>
      </c>
      <c r="M592" s="23">
        <f>[1]NOVEMBER!$J$36+[1]NOVEMBER!$K$36</f>
        <v>2</v>
      </c>
      <c r="N592" s="23">
        <f>[1]DESEMBER!$J$36+[1]DESEMBER!$K$36</f>
        <v>0</v>
      </c>
      <c r="O592" s="23">
        <f t="shared" ref="O592:O607" si="96">SUM(C592:N592)</f>
        <v>6</v>
      </c>
      <c r="Q592" s="51"/>
      <c r="R592" s="61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</row>
    <row r="593" spans="1:31" x14ac:dyDescent="0.25">
      <c r="A593" s="34" t="s">
        <v>23</v>
      </c>
      <c r="B593" s="4" t="s">
        <v>47</v>
      </c>
      <c r="C593" s="23">
        <f>[1]JANUARI!$J$126+[1]JANUARI!$K$126</f>
        <v>0</v>
      </c>
      <c r="D593" s="23">
        <f>[1]FEBRUARI!$J$126+[1]FEBRUARI!$K$126</f>
        <v>0</v>
      </c>
      <c r="E593" s="23">
        <f>[1]MARET!$J$126+[1]MARET!$K$126</f>
        <v>0</v>
      </c>
      <c r="F593" s="23">
        <f>[1]APRIL!$J$126+[1]APRIL!$K$126</f>
        <v>0</v>
      </c>
      <c r="G593" s="23">
        <f>[1]MEI!$J$126+[1]MEI!$K$126</f>
        <v>0</v>
      </c>
      <c r="H593" s="23">
        <f>[1]JUNI!$J$126+[1]JUNI!$K$126</f>
        <v>0</v>
      </c>
      <c r="I593" s="23">
        <f>[1]JULI!$J$126+[1]JULI!$K$126</f>
        <v>0</v>
      </c>
      <c r="J593" s="23">
        <f>[1]AGUSTUS!$J$126+[1]AGUSTUS!$K$126</f>
        <v>0</v>
      </c>
      <c r="K593" s="23">
        <f>[1]SEPTEMBER!$J$126+[1]SEPTEMBER!$K$126</f>
        <v>0</v>
      </c>
      <c r="L593" s="23">
        <f>[1]OKTOBER!$J$126+[1]OKTOBER!$K$126</f>
        <v>0</v>
      </c>
      <c r="M593" s="23">
        <f>[1]NOVEMBER!$J$126+[1]NOVEMBER!$K$126</f>
        <v>0</v>
      </c>
      <c r="N593" s="23">
        <f>[1]DESEMBER!$J$126+[1]DESEMBER!$K$126</f>
        <v>0</v>
      </c>
      <c r="O593" s="23">
        <f t="shared" si="96"/>
        <v>0</v>
      </c>
      <c r="Q593" s="51"/>
      <c r="R593" s="61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</row>
    <row r="594" spans="1:31" x14ac:dyDescent="0.25">
      <c r="A594" s="34" t="s">
        <v>25</v>
      </c>
      <c r="B594" s="4" t="s">
        <v>22</v>
      </c>
      <c r="C594" s="23">
        <f>[1]JANUARI!$J$81+[1]JANUARI!$K$81</f>
        <v>50</v>
      </c>
      <c r="D594" s="23">
        <f>[1]FEBRUARI!$J$81+[1]FEBRUARI!$K$81</f>
        <v>50</v>
      </c>
      <c r="E594" s="23">
        <f>[1]MARET!$J$81+[1]MARET!$K$81</f>
        <v>30</v>
      </c>
      <c r="F594" s="23">
        <f>[1]APRIL!$J$81+[1]APRIL!$K$81</f>
        <v>40</v>
      </c>
      <c r="G594" s="23">
        <f>[1]MEI!$J$81+[1]MEI!$K$81</f>
        <v>48</v>
      </c>
      <c r="H594" s="23">
        <f>[1]JUNI!$J$81+[1]JUNI!$K$81</f>
        <v>48</v>
      </c>
      <c r="I594" s="23">
        <f>[1]JULI!$J$81+[1]JULI!$K$81</f>
        <v>36</v>
      </c>
      <c r="J594" s="23">
        <f>[1]AGUSTUS!$J$81+[1]AGUSTUS!$K$81</f>
        <v>36</v>
      </c>
      <c r="K594" s="23">
        <f>[1]SEPTEMBER!$J$81+[1]SEPTEMBER!$K$81</f>
        <v>36</v>
      </c>
      <c r="L594" s="23">
        <f>[1]OKTOBER!$J$81+[1]OKTOBER!$K$81</f>
        <v>36</v>
      </c>
      <c r="M594" s="23">
        <f>[1]NOVEMBER!$J$81+[1]NOVEMBER!$K$81</f>
        <v>36</v>
      </c>
      <c r="N594" s="23">
        <f>[1]DESEMBER!$J$81+[1]DESEMBER!$K$81</f>
        <v>36</v>
      </c>
      <c r="O594" s="23">
        <f t="shared" si="96"/>
        <v>482</v>
      </c>
      <c r="Q594" s="51"/>
      <c r="R594" s="61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</row>
    <row r="595" spans="1:31" x14ac:dyDescent="0.25">
      <c r="A595" s="34" t="s">
        <v>27</v>
      </c>
      <c r="B595" s="4" t="s">
        <v>24</v>
      </c>
      <c r="C595" s="23">
        <f>[1]JANUARI!$J$441+[1]JANUARI!$K$441</f>
        <v>0</v>
      </c>
      <c r="D595" s="23">
        <f>[1]FEBRUARI!$J$441+[1]FEBRUARI!$K$441</f>
        <v>0</v>
      </c>
      <c r="E595" s="23">
        <f>[1]MARET!$J$441+[1]MARET!$K$441</f>
        <v>0</v>
      </c>
      <c r="F595" s="23">
        <f>[1]APRIL!$J$441+[1]APRIL!$K$441</f>
        <v>0</v>
      </c>
      <c r="G595" s="23">
        <f>[1]MEI!$J$441+[1]MEI!$K$441</f>
        <v>0</v>
      </c>
      <c r="H595" s="23">
        <f>[1]JUNI!$J$441+[1]JUNI!$K$441</f>
        <v>0</v>
      </c>
      <c r="I595" s="23">
        <f>[1]JULI!$J$441+[1]JULI!$K$441</f>
        <v>0</v>
      </c>
      <c r="J595" s="23">
        <f>[1]AGUSTUS!$J$441+[1]AGUSTUS!$K$441</f>
        <v>0</v>
      </c>
      <c r="K595" s="23">
        <f>[1]SEPTEMBER!$J$441+[1]SEPTEMBER!$K$441</f>
        <v>0</v>
      </c>
      <c r="L595" s="23">
        <f>[1]OKTOBER!$J$441+[1]OKTOBER!$K$441</f>
        <v>0</v>
      </c>
      <c r="M595" s="23">
        <f>[1]NOVEMBER!$J$441+[1]NOVEMBER!$K$441</f>
        <v>0</v>
      </c>
      <c r="N595" s="23">
        <f>[1]DESEMBER!$J$441+[1]DESEMBER!$K$441</f>
        <v>0</v>
      </c>
      <c r="O595" s="23">
        <f t="shared" si="96"/>
        <v>0</v>
      </c>
      <c r="Q595" s="51"/>
      <c r="R595" s="61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</row>
    <row r="596" spans="1:31" x14ac:dyDescent="0.25">
      <c r="A596" s="34" t="s">
        <v>29</v>
      </c>
      <c r="B596" s="4" t="s">
        <v>28</v>
      </c>
      <c r="C596" s="23">
        <f>[1]JANUARI!$J$531+[1]JANUARI!$K$531</f>
        <v>0</v>
      </c>
      <c r="D596" s="23">
        <f>[1]FEBRUARI!$J$531+[1]FEBRUARI!$K$531</f>
        <v>0</v>
      </c>
      <c r="E596" s="23">
        <f>[1]MARET!$J$531+[1]MARET!$K$531</f>
        <v>0</v>
      </c>
      <c r="F596" s="23">
        <f>[1]APRIL!$J$531+[1]APRIL!$K$531</f>
        <v>0</v>
      </c>
      <c r="G596" s="23">
        <f>[1]MEI!$J$531+[1]MEI!$K$531</f>
        <v>0</v>
      </c>
      <c r="H596" s="23">
        <f>[1]JUNI!$J$531+[1]JUNI!$K$531</f>
        <v>0</v>
      </c>
      <c r="I596" s="23">
        <f>[1]JULI!$J$531+[1]JULI!$K$531</f>
        <v>0</v>
      </c>
      <c r="J596" s="23">
        <f>[1]AGUSTUS!$J$531+[1]AGUSTUS!$K$531</f>
        <v>0</v>
      </c>
      <c r="K596" s="23">
        <f>[1]SEPTEMBER!$J$531+[1]SEPTEMBER!$K$531</f>
        <v>0</v>
      </c>
      <c r="L596" s="23">
        <f>[1]OKTOBER!$J$531+[1]OKTOBER!$K$531</f>
        <v>0</v>
      </c>
      <c r="M596" s="23">
        <f>[1]NOVEMBER!$J$531+[1]NOVEMBER!$K$531</f>
        <v>0</v>
      </c>
      <c r="N596" s="23">
        <f>[1]DESEMBER!$J$531+[1]DESEMBER!$K$531</f>
        <v>0</v>
      </c>
      <c r="O596" s="23">
        <f t="shared" si="96"/>
        <v>0</v>
      </c>
      <c r="Q596" s="51"/>
      <c r="R596" s="61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</row>
    <row r="597" spans="1:31" x14ac:dyDescent="0.25">
      <c r="A597" s="34" t="s">
        <v>31</v>
      </c>
      <c r="B597" s="4" t="s">
        <v>30</v>
      </c>
      <c r="C597" s="23">
        <f>[1]JANUARI!$J$351+[1]JANUARI!$K$351</f>
        <v>0</v>
      </c>
      <c r="D597" s="23">
        <f>[1]FEBRUARI!$J$351+[1]FEBRUARI!$K$351</f>
        <v>0</v>
      </c>
      <c r="E597" s="23">
        <f>[1]MARET!$J$351+[1]MARET!$K$351</f>
        <v>0</v>
      </c>
      <c r="F597" s="23">
        <f>[1]APRIL!$J$351+[1]APRIL!$K$351</f>
        <v>0</v>
      </c>
      <c r="G597" s="23">
        <f>[1]MEI!$J$351+[1]MEI!$K$351</f>
        <v>0</v>
      </c>
      <c r="H597" s="23">
        <f>[1]JUNI!$J$351+[1]JUNI!$K$351</f>
        <v>0</v>
      </c>
      <c r="I597" s="23">
        <f>[1]JULI!$J$351+[1]JULI!$K$351</f>
        <v>0</v>
      </c>
      <c r="J597" s="23">
        <f>[1]AGUSTUS!$J$351+[1]AGUSTUS!$K$351</f>
        <v>0</v>
      </c>
      <c r="K597" s="23">
        <f>[1]SEPTEMBER!$J$351+[1]SEPTEMBER!$K$351</f>
        <v>0</v>
      </c>
      <c r="L597" s="23">
        <f>[1]OKTOBER!$J$351+[1]OKTOBER!$K$351</f>
        <v>0</v>
      </c>
      <c r="M597" s="23">
        <f>[1]NOVEMBER!$J$351+[1]NOVEMBER!$K$351</f>
        <v>10</v>
      </c>
      <c r="N597" s="23">
        <f>[1]DESEMBER!$J$351+[1]DESEMBER!$K$351</f>
        <v>5</v>
      </c>
      <c r="O597" s="23">
        <f t="shared" si="96"/>
        <v>15</v>
      </c>
      <c r="Q597" s="51"/>
      <c r="R597" s="61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</row>
    <row r="598" spans="1:31" x14ac:dyDescent="0.25">
      <c r="A598" s="34" t="s">
        <v>33</v>
      </c>
      <c r="B598" s="4" t="s">
        <v>37</v>
      </c>
      <c r="C598" s="23">
        <f>[1]JANUARI!$J$171+[1]JANUARI!$K$171</f>
        <v>0</v>
      </c>
      <c r="D598" s="23">
        <f>[1]FEBRUARI!$J$171+[1]FEBRUARI!$K$171</f>
        <v>0</v>
      </c>
      <c r="E598" s="23">
        <f>[1]MARET!$J$171+[1]MARET!$K$171</f>
        <v>0</v>
      </c>
      <c r="F598" s="23">
        <f>[1]APRIL!$J$171+[1]APRIL!$K$171</f>
        <v>0</v>
      </c>
      <c r="G598" s="23">
        <f>[1]MEI!$J$171+[1]MEI!$K$171</f>
        <v>4</v>
      </c>
      <c r="H598" s="23">
        <f>[1]JUNI!$J$171+[1]JUNI!$K$171</f>
        <v>4</v>
      </c>
      <c r="I598" s="23">
        <f>[1]JULI!$J$171+[1]JULI!$K$171</f>
        <v>2</v>
      </c>
      <c r="J598" s="23">
        <f>[1]AGUSTUS!$J$171+[1]AGUSTUS!$K$171</f>
        <v>8</v>
      </c>
      <c r="K598" s="23">
        <f>[1]SEPTEMBER!$J$171+[1]SEPTEMBER!$K$171</f>
        <v>3</v>
      </c>
      <c r="L598" s="23">
        <f>[1]OKTOBER!$J$171+[1]OKTOBER!$K$171</f>
        <v>0</v>
      </c>
      <c r="M598" s="23">
        <f>[1]NOVEMBER!$J$171+[1]NOVEMBER!$K$171</f>
        <v>5</v>
      </c>
      <c r="N598" s="23">
        <f>[1]DESEMBER!$J$171+[1]DESEMBER!$K$171</f>
        <v>3</v>
      </c>
      <c r="O598" s="23">
        <f t="shared" si="96"/>
        <v>29</v>
      </c>
      <c r="Q598" s="51"/>
      <c r="R598" s="61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</row>
    <row r="599" spans="1:31" x14ac:dyDescent="0.25">
      <c r="A599" s="34" t="s">
        <v>34</v>
      </c>
      <c r="B599" s="4" t="s">
        <v>41</v>
      </c>
      <c r="C599" s="23">
        <f>[1]JANUARI!$J$666+[1]JANUARI!$K$666</f>
        <v>0</v>
      </c>
      <c r="D599" s="23">
        <f>[1]FEBRUARI!$J$666+[1]FEBRUARI!$K$666</f>
        <v>0</v>
      </c>
      <c r="E599" s="23">
        <f>[1]MARET!$J$666+[1]MARET!$K$666</f>
        <v>0</v>
      </c>
      <c r="F599" s="23">
        <f>[1]APRIL!$J$666+[1]APRIL!$K$666</f>
        <v>0</v>
      </c>
      <c r="G599" s="23">
        <f>[1]MEI!$J$666+[1]MEI!$K$666</f>
        <v>0</v>
      </c>
      <c r="H599" s="23">
        <f>[1]JUNI!$J$666+[1]JUNI!$K$666</f>
        <v>0</v>
      </c>
      <c r="I599" s="23">
        <f>[1]JULI!$J$666+[1]JULI!$K$666</f>
        <v>0</v>
      </c>
      <c r="J599" s="23">
        <f>[1]AGUSTUS!$J$666+[1]AGUSTUS!$K$666</f>
        <v>0</v>
      </c>
      <c r="K599" s="23">
        <f>[1]SEPTEMBER!$J$666+[1]SEPTEMBER!$K$666</f>
        <v>0</v>
      </c>
      <c r="L599" s="23">
        <f>[1]OKTOBER!$J$666+[1]OKTOBER!$K$666</f>
        <v>0</v>
      </c>
      <c r="M599" s="23">
        <f>[1]NOVEMBER!$J$666+[1]NOVEMBER!$K$666</f>
        <v>0</v>
      </c>
      <c r="N599" s="23">
        <f>[1]DESEMBER!$J$666+[1]DESEMBER!$K$666</f>
        <v>0</v>
      </c>
      <c r="O599" s="23">
        <f t="shared" si="96"/>
        <v>0</v>
      </c>
      <c r="Q599" s="51"/>
      <c r="R599" s="61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</row>
    <row r="600" spans="1:31" x14ac:dyDescent="0.25">
      <c r="A600" s="34" t="s">
        <v>36</v>
      </c>
      <c r="B600" s="4" t="s">
        <v>43</v>
      </c>
      <c r="C600" s="23">
        <f>[1]JANUARI!$J$621+[1]JANUARI!$K$621</f>
        <v>0</v>
      </c>
      <c r="D600" s="23">
        <f>[1]FEBRUARI!$J$621+[1]FEBRUARI!$K$621</f>
        <v>0</v>
      </c>
      <c r="E600" s="23">
        <f>[1]MARET!$J$621+[1]MARET!$K$621</f>
        <v>0</v>
      </c>
      <c r="F600" s="23">
        <f>[1]APRIL!$J$621+[1]APRIL!$K$621</f>
        <v>0</v>
      </c>
      <c r="G600" s="23">
        <f>[1]MEI!$J$621+[1]MEI!$K$621</f>
        <v>0</v>
      </c>
      <c r="H600" s="23">
        <f>[1]JUNI!$J$621+[1]JUNI!$K$621</f>
        <v>0</v>
      </c>
      <c r="I600" s="23">
        <f>[1]JULI!$J$621+[1]JULI!$K$621</f>
        <v>0</v>
      </c>
      <c r="J600" s="23">
        <f>[1]AGUSTUS!$J$621+[1]AGUSTUS!$K$621</f>
        <v>0</v>
      </c>
      <c r="K600" s="23">
        <f>[1]SEPTEMBER!$J$621+[1]SEPTEMBER!$K$621</f>
        <v>0</v>
      </c>
      <c r="L600" s="23">
        <f>[1]OKTOBER!$J$621+[1]OKTOBER!$K$621</f>
        <v>5</v>
      </c>
      <c r="M600" s="23">
        <f>[1]NOVEMBER!$J$621+[1]NOVEMBER!$K$621</f>
        <v>5</v>
      </c>
      <c r="N600" s="23">
        <f>[1]DESEMBER!$J$621+[1]DESEMBER!$K$621</f>
        <v>5</v>
      </c>
      <c r="O600" s="23">
        <f t="shared" si="96"/>
        <v>15</v>
      </c>
      <c r="Q600" s="51"/>
      <c r="R600" s="61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</row>
    <row r="601" spans="1:31" x14ac:dyDescent="0.25">
      <c r="A601" s="34" t="s">
        <v>38</v>
      </c>
      <c r="B601" s="4" t="s">
        <v>39</v>
      </c>
      <c r="C601" s="23">
        <f>[1]JANUARI!$J$216+[1]JANUARI!$K$216</f>
        <v>0</v>
      </c>
      <c r="D601" s="23">
        <f>[1]FEBRUARI!$J$216+[1]FEBRUARI!$K$216</f>
        <v>0</v>
      </c>
      <c r="E601" s="23">
        <f>[1]MARET!$J$216+[1]MARET!$K$216</f>
        <v>0</v>
      </c>
      <c r="F601" s="23">
        <f>[1]APRIL!$J$216+[1]APRIL!$K$216</f>
        <v>0</v>
      </c>
      <c r="G601" s="23">
        <f>[1]MEI!$J$216+[1]MEI!$K$216</f>
        <v>0</v>
      </c>
      <c r="H601" s="23">
        <f>[1]JUNI!$J$216+[1]JUNI!$K$216</f>
        <v>0</v>
      </c>
      <c r="I601" s="23">
        <f>[1]JULI!$J$216+[1]JULI!$K$216</f>
        <v>0</v>
      </c>
      <c r="J601" s="23">
        <f>[1]AGUSTUS!$J$216+[1]AGUSTUS!$K$216</f>
        <v>0</v>
      </c>
      <c r="K601" s="23">
        <f>[1]SEPTEMBER!$J$216+[1]SEPTEMBER!$K$216</f>
        <v>0</v>
      </c>
      <c r="L601" s="23">
        <f>[1]OKTOBER!$J$216+[1]OKTOBER!$K$216</f>
        <v>0</v>
      </c>
      <c r="M601" s="23">
        <f>[1]NOVEMBER!$J$216+[1]NOVEMBER!$K$216</f>
        <v>0</v>
      </c>
      <c r="N601" s="23">
        <f>[1]DESEMBER!$J$216+[1]DESEMBER!$K$216</f>
        <v>0</v>
      </c>
      <c r="O601" s="23">
        <f t="shared" si="96"/>
        <v>0</v>
      </c>
      <c r="Q601" s="51"/>
      <c r="R601" s="61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</row>
    <row r="602" spans="1:31" x14ac:dyDescent="0.25">
      <c r="A602" s="34" t="s">
        <v>40</v>
      </c>
      <c r="B602" s="4" t="s">
        <v>35</v>
      </c>
      <c r="C602" s="23">
        <f>[1]JANUARI!$J$261+[1]JANUARI!$K$261</f>
        <v>600</v>
      </c>
      <c r="D602" s="23">
        <f>[1]FEBRUARI!$J$261+[1]FEBRUARI!$K$261</f>
        <v>600</v>
      </c>
      <c r="E602" s="23">
        <f>[1]MARET!$J$261+[1]MARET!$K$261</f>
        <v>300</v>
      </c>
      <c r="F602" s="23">
        <f>[1]APRIL!$J$261+[1]APRIL!$K$261</f>
        <v>300</v>
      </c>
      <c r="G602" s="23">
        <f>[1]MEI!$J$261+[1]MEI!$K$261</f>
        <v>113</v>
      </c>
      <c r="H602" s="23">
        <f>[1]JUNI!$J$261+[1]JUNI!$K$261</f>
        <v>300</v>
      </c>
      <c r="I602" s="23">
        <f>[1]JULI!$J$261+[1]JULI!$K$261</f>
        <v>113</v>
      </c>
      <c r="J602" s="23">
        <f>[1]AGUSTUS!$J$261+[1]AGUSTUS!$K$261</f>
        <v>6.5</v>
      </c>
      <c r="K602" s="23">
        <f>[1]SEPTEMBER!$J$261+[1]SEPTEMBER!$K$261</f>
        <v>56.5</v>
      </c>
      <c r="L602" s="23">
        <f>[1]OKTOBER!$J$261+[1]OKTOBER!$K$261</f>
        <v>300</v>
      </c>
      <c r="M602" s="23">
        <f>[1]NOVEMBER!$J$261+[1]NOVEMBER!$K$261</f>
        <v>126</v>
      </c>
      <c r="N602" s="23">
        <f>[1]DESEMBER!$J$261+[1]DESEMBER!$K$261</f>
        <v>50</v>
      </c>
      <c r="O602" s="23">
        <f t="shared" si="96"/>
        <v>2865</v>
      </c>
      <c r="Q602" s="51"/>
      <c r="R602" s="61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</row>
    <row r="603" spans="1:31" x14ac:dyDescent="0.25">
      <c r="A603" s="34" t="s">
        <v>42</v>
      </c>
      <c r="B603" s="4" t="s">
        <v>32</v>
      </c>
      <c r="C603" s="23">
        <f>[1]JANUARI!$J$576+[1]JANUARI!$K$576</f>
        <v>9</v>
      </c>
      <c r="D603" s="23">
        <f>[1]FEBRUARI!$J$576+[1]FEBRUARI!$K$576</f>
        <v>9</v>
      </c>
      <c r="E603" s="23">
        <f>[1]MARET!$J$576+[1]MARET!$K$576</f>
        <v>10</v>
      </c>
      <c r="F603" s="23">
        <f>[1]APRIL!$J$576+[1]APRIL!$K$576</f>
        <v>13</v>
      </c>
      <c r="G603" s="23">
        <f>[1]MEI!$J$576+[1]MEI!$K$576</f>
        <v>10</v>
      </c>
      <c r="H603" s="23">
        <f>[1]JUNI!$J$576+[1]JUNI!$K$576</f>
        <v>10</v>
      </c>
      <c r="I603" s="23">
        <f>[1]JULI!$J$576+[1]JULI!$K$576</f>
        <v>16</v>
      </c>
      <c r="J603" s="23">
        <f>[1]AGUSTUS!$J$576+[1]AGUSTUS!$K$576</f>
        <v>0</v>
      </c>
      <c r="K603" s="23">
        <f>[1]SEPTEMBER!$J$576+[1]SEPTEMBER!$K$576</f>
        <v>0</v>
      </c>
      <c r="L603" s="23">
        <f>[1]OKTOBER!$J$576+[1]OKTOBER!$K$576</f>
        <v>2</v>
      </c>
      <c r="M603" s="23">
        <f>[1]NOVEMBER!$J$576+[1]NOVEMBER!$K$576</f>
        <v>2</v>
      </c>
      <c r="N603" s="23">
        <f>[1]DESEMBER!$J$576+[1]DESEMBER!$K$576</f>
        <v>12</v>
      </c>
      <c r="O603" s="23">
        <f t="shared" si="96"/>
        <v>93</v>
      </c>
      <c r="Q603" s="51"/>
      <c r="R603" s="61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</row>
    <row r="604" spans="1:31" x14ac:dyDescent="0.25">
      <c r="A604" s="34" t="s">
        <v>44</v>
      </c>
      <c r="B604" s="4" t="s">
        <v>26</v>
      </c>
      <c r="C604" s="23">
        <f>[1]JANUARI!$J$486+[1]JANUARI!$K$486</f>
        <v>0</v>
      </c>
      <c r="D604" s="23">
        <f>[1]FEBRUARI!$J$486+[1]FEBRUARI!$K$486</f>
        <v>0</v>
      </c>
      <c r="E604" s="23">
        <f>[1]MARET!$J$486+[1]MARET!$K$486</f>
        <v>0</v>
      </c>
      <c r="F604" s="23">
        <f>[1]APRIL!$J$486+[1]APRIL!$K$486</f>
        <v>0</v>
      </c>
      <c r="G604" s="23">
        <f>[1]MEI!$J$486+[1]MEI!$K$486</f>
        <v>0</v>
      </c>
      <c r="H604" s="23">
        <f>[1]JUNI!$J$486+[1]JUNI!$K$486</f>
        <v>0</v>
      </c>
      <c r="I604" s="23">
        <f>[1]JULI!$J$486+[1]JULI!$K$486</f>
        <v>0</v>
      </c>
      <c r="J604" s="23">
        <f>[1]AGUSTUS!$J$486+[1]AGUSTUS!$K$486</f>
        <v>0</v>
      </c>
      <c r="K604" s="23">
        <f>[1]SEPTEMBER!$J$486+[1]SEPTEMBER!$K$486</f>
        <v>0</v>
      </c>
      <c r="L604" s="23">
        <f>[1]OKTOBER!$J$486+[1]OKTOBER!$K$486</f>
        <v>0</v>
      </c>
      <c r="M604" s="23">
        <f>[1]NOVEMBER!$J$486+[1]NOVEMBER!$K$486</f>
        <v>0</v>
      </c>
      <c r="N604" s="23">
        <f>[1]DESEMBER!$J$486+[1]DESEMBER!$K$486</f>
        <v>0</v>
      </c>
      <c r="O604" s="23">
        <f t="shared" si="96"/>
        <v>0</v>
      </c>
      <c r="Q604" s="51"/>
      <c r="R604" s="61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</row>
    <row r="605" spans="1:31" x14ac:dyDescent="0.25">
      <c r="A605" s="34" t="s">
        <v>46</v>
      </c>
      <c r="B605" s="4" t="s">
        <v>51</v>
      </c>
      <c r="C605" s="23">
        <f>[1]JANUARI!$J$396+[1]JANUARI!$K$396</f>
        <v>3</v>
      </c>
      <c r="D605" s="23">
        <f>[1]FEBRUARI!$J$396+[1]FEBRUARI!$K$396</f>
        <v>3</v>
      </c>
      <c r="E605" s="23">
        <f>[1]MARET!$J$396+[1]MARET!$K$396</f>
        <v>6</v>
      </c>
      <c r="F605" s="23">
        <f>[1]APRIL!$J$396+[1]APRIL!$K$396</f>
        <v>8</v>
      </c>
      <c r="G605" s="23">
        <f>[1]MEI!$J$396+[1]MEI!$K$396</f>
        <v>8</v>
      </c>
      <c r="H605" s="23">
        <f>[1]JUNI!$J$396+[1]JUNI!$K$396</f>
        <v>7</v>
      </c>
      <c r="I605" s="23">
        <f>[1]JULI!$J$396+[1]JULI!$K$396</f>
        <v>12</v>
      </c>
      <c r="J605" s="23">
        <f>[1]AGUSTUS!$J$396+[1]AGUSTUS!$K$396</f>
        <v>6</v>
      </c>
      <c r="K605" s="23">
        <f>[1]SEPTEMBER!$J$396+[1]SEPTEMBER!$K$396</f>
        <v>0</v>
      </c>
      <c r="L605" s="23">
        <f>[1]OKTOBER!$J$396+[1]OKTOBER!$K$396</f>
        <v>0</v>
      </c>
      <c r="M605" s="23">
        <f>[1]NOVEMBER!$J$396+[1]NOVEMBER!$K$396</f>
        <v>0</v>
      </c>
      <c r="N605" s="23">
        <f>[1]DESEMBER!$J$396+[1]DESEMBER!$K$396</f>
        <v>0</v>
      </c>
      <c r="O605" s="23">
        <f t="shared" si="96"/>
        <v>53</v>
      </c>
      <c r="Q605" s="51"/>
      <c r="R605" s="61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</row>
    <row r="606" spans="1:31" x14ac:dyDescent="0.25">
      <c r="A606" s="34" t="s">
        <v>48</v>
      </c>
      <c r="B606" s="4" t="s">
        <v>49</v>
      </c>
      <c r="C606" s="23">
        <f>[1]JANUARI!$J$306+[1]JANUARI!$K$306</f>
        <v>11.5</v>
      </c>
      <c r="D606" s="23">
        <f>[1]FEBRUARI!$J$306+[1]FEBRUARI!$K$306</f>
        <v>7.5</v>
      </c>
      <c r="E606" s="23">
        <f>[1]MARET!$J$306+[1]MARET!$K$306</f>
        <v>10</v>
      </c>
      <c r="F606" s="23">
        <f>[1]APRIL!$J$306+[1]APRIL!$K$306</f>
        <v>10</v>
      </c>
      <c r="G606" s="23">
        <f>[1]MEI!$J$306+[1]MEI!$K$306</f>
        <v>12</v>
      </c>
      <c r="H606" s="23">
        <f>[1]JUNI!$J$306+[1]JUNI!$K$306</f>
        <v>10</v>
      </c>
      <c r="I606" s="23">
        <f>[1]JULI!$J$306+[1]JULI!$K$306</f>
        <v>6</v>
      </c>
      <c r="J606" s="23">
        <f>[1]AGUSTUS!$J$306+[1]AGUSTUS!$K$306</f>
        <v>6</v>
      </c>
      <c r="K606" s="23">
        <f>[1]SEPTEMBER!$J$306+[1]SEPTEMBER!$K$306</f>
        <v>6</v>
      </c>
      <c r="L606" s="23">
        <f>[1]OKTOBER!$J$306+[1]OKTOBER!$K$306</f>
        <v>4</v>
      </c>
      <c r="M606" s="23">
        <f>[1]NOVEMBER!$J$306+[1]NOVEMBER!$K$306</f>
        <v>6</v>
      </c>
      <c r="N606" s="23">
        <f>[1]DESEMBER!$J$306+[1]DESEMBER!$K$306</f>
        <v>6</v>
      </c>
      <c r="O606" s="23">
        <f t="shared" si="96"/>
        <v>95</v>
      </c>
      <c r="Q606" s="51"/>
      <c r="R606" s="61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</row>
    <row r="607" spans="1:31" ht="15.75" x14ac:dyDescent="0.25">
      <c r="A607" s="98" t="s">
        <v>50</v>
      </c>
      <c r="B607" s="98"/>
      <c r="C607" s="26">
        <f>SUM(C592:C606)</f>
        <v>673.5</v>
      </c>
      <c r="D607" s="14">
        <f>SUM(D592:D606)</f>
        <v>669.5</v>
      </c>
      <c r="E607" s="14">
        <f t="shared" ref="E607" si="97">SUM(E592:E606)</f>
        <v>356</v>
      </c>
      <c r="F607" s="14">
        <f>SUM(F592:F606)</f>
        <v>371</v>
      </c>
      <c r="G607" s="14">
        <f>SUM(G592:G606)</f>
        <v>195</v>
      </c>
      <c r="H607" s="14">
        <f>SUM(H592:H606)</f>
        <v>379</v>
      </c>
      <c r="I607" s="14">
        <f t="shared" ref="I607:N607" si="98">SUM(I592:I606)</f>
        <v>185</v>
      </c>
      <c r="J607" s="14">
        <f t="shared" si="98"/>
        <v>62.5</v>
      </c>
      <c r="K607" s="14">
        <f t="shared" si="98"/>
        <v>103.5</v>
      </c>
      <c r="L607" s="14">
        <f t="shared" si="98"/>
        <v>349</v>
      </c>
      <c r="M607" s="14">
        <f t="shared" si="98"/>
        <v>192</v>
      </c>
      <c r="N607" s="14">
        <f t="shared" si="98"/>
        <v>117</v>
      </c>
      <c r="O607" s="26">
        <f t="shared" si="96"/>
        <v>3653</v>
      </c>
      <c r="Q607" s="82"/>
      <c r="R607" s="82"/>
      <c r="S607" s="62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62"/>
    </row>
    <row r="608" spans="1:3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</row>
    <row r="609" spans="1:31" x14ac:dyDescent="0.25">
      <c r="A609" s="1"/>
      <c r="B609" s="1"/>
      <c r="C609" s="1"/>
      <c r="D609" s="1"/>
      <c r="E609" s="1" t="s">
        <v>0</v>
      </c>
      <c r="F609" s="1"/>
      <c r="G609" s="1" t="s">
        <v>63</v>
      </c>
      <c r="H609" s="1"/>
      <c r="I609" s="1"/>
      <c r="J609" s="1"/>
      <c r="K609" s="1"/>
      <c r="L609" s="1"/>
      <c r="M609" s="1"/>
      <c r="N609" s="1"/>
      <c r="O609" s="1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</row>
    <row r="610" spans="1:31" x14ac:dyDescent="0.25">
      <c r="A610" s="1"/>
      <c r="B610" s="1"/>
      <c r="C610" s="1"/>
      <c r="D610" s="1"/>
      <c r="E610" s="1" t="s">
        <v>1</v>
      </c>
      <c r="F610" s="1"/>
      <c r="G610" s="1" t="s">
        <v>2</v>
      </c>
      <c r="H610" s="1"/>
      <c r="I610" s="1"/>
      <c r="J610" s="1"/>
      <c r="K610" s="1"/>
      <c r="L610" s="1"/>
      <c r="M610" s="1"/>
      <c r="N610" s="1"/>
      <c r="O610" s="1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</row>
    <row r="611" spans="1:31" x14ac:dyDescent="0.25">
      <c r="A611" s="1"/>
      <c r="B611" s="1"/>
      <c r="C611" s="1"/>
      <c r="D611" s="1"/>
      <c r="E611" s="1" t="s">
        <v>3</v>
      </c>
      <c r="F611" s="1"/>
      <c r="G611" s="1" t="s">
        <v>74</v>
      </c>
      <c r="H611" s="1"/>
      <c r="I611" s="1"/>
      <c r="J611" s="1"/>
      <c r="K611" s="1"/>
      <c r="L611" s="1"/>
      <c r="M611" s="1"/>
      <c r="N611" s="1"/>
      <c r="O611" s="1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</row>
    <row r="612" spans="1:31" ht="18.75" x14ac:dyDescent="0.3">
      <c r="A612" s="1"/>
      <c r="B612" s="1"/>
      <c r="C612" s="1"/>
      <c r="D612" s="1"/>
      <c r="E612" s="1" t="s">
        <v>4</v>
      </c>
      <c r="F612" s="1"/>
      <c r="G612" s="1" t="str">
        <f>G312</f>
        <v>: 2023</v>
      </c>
      <c r="H612" s="1"/>
      <c r="I612" s="1"/>
      <c r="J612" s="1"/>
      <c r="K612" s="1"/>
      <c r="L612" s="1"/>
      <c r="M612" s="1"/>
      <c r="N612" s="2">
        <v>25</v>
      </c>
      <c r="O612" s="1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3"/>
      <c r="AE612" s="60"/>
    </row>
    <row r="613" spans="1:3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</row>
    <row r="614" spans="1:31" x14ac:dyDescent="0.25">
      <c r="A614" s="94" t="s">
        <v>5</v>
      </c>
      <c r="B614" s="94" t="s">
        <v>6</v>
      </c>
      <c r="C614" s="96" t="s">
        <v>7</v>
      </c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4" t="s">
        <v>8</v>
      </c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</row>
    <row r="615" spans="1:31" x14ac:dyDescent="0.25">
      <c r="A615" s="95"/>
      <c r="B615" s="95"/>
      <c r="C615" s="15" t="s">
        <v>9</v>
      </c>
      <c r="D615" s="15" t="s">
        <v>10</v>
      </c>
      <c r="E615" s="15" t="s">
        <v>11</v>
      </c>
      <c r="F615" s="15" t="s">
        <v>12</v>
      </c>
      <c r="G615" s="15" t="s">
        <v>13</v>
      </c>
      <c r="H615" s="15" t="s">
        <v>14</v>
      </c>
      <c r="I615" s="15" t="s">
        <v>15</v>
      </c>
      <c r="J615" s="15" t="s">
        <v>16</v>
      </c>
      <c r="K615" s="15" t="s">
        <v>17</v>
      </c>
      <c r="L615" s="15" t="s">
        <v>18</v>
      </c>
      <c r="M615" s="15" t="s">
        <v>19</v>
      </c>
      <c r="N615" s="54" t="s">
        <v>20</v>
      </c>
      <c r="O615" s="95"/>
      <c r="Q615" s="83"/>
      <c r="R615" s="83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83"/>
    </row>
    <row r="616" spans="1:31" x14ac:dyDescent="0.25">
      <c r="A616" s="12">
        <v>1</v>
      </c>
      <c r="B616" s="12">
        <v>2</v>
      </c>
      <c r="C616" s="12">
        <v>3</v>
      </c>
      <c r="D616" s="12">
        <v>4</v>
      </c>
      <c r="E616" s="12">
        <v>5</v>
      </c>
      <c r="F616" s="12">
        <v>6</v>
      </c>
      <c r="G616" s="12">
        <v>7</v>
      </c>
      <c r="H616" s="12">
        <v>8</v>
      </c>
      <c r="I616" s="12">
        <v>9</v>
      </c>
      <c r="J616" s="12">
        <v>10</v>
      </c>
      <c r="K616" s="12">
        <v>11</v>
      </c>
      <c r="L616" s="12">
        <v>12</v>
      </c>
      <c r="M616" s="12">
        <v>13</v>
      </c>
      <c r="N616" s="12">
        <v>14</v>
      </c>
      <c r="O616" s="12">
        <v>15</v>
      </c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</row>
    <row r="617" spans="1:31" x14ac:dyDescent="0.25">
      <c r="A617" s="34" t="s">
        <v>21</v>
      </c>
      <c r="B617" s="4" t="s">
        <v>45</v>
      </c>
      <c r="C617" s="23">
        <f>[1]JANUARI!$J$37+[1]JANUARI!$K$37</f>
        <v>0</v>
      </c>
      <c r="D617" s="23">
        <f>[1]FEBRUARI!$J$37+[1]FEBRUARI!$K$37</f>
        <v>0</v>
      </c>
      <c r="E617" s="23">
        <f>[1]MARET!$J$37+[1]MARET!$K$37</f>
        <v>0</v>
      </c>
      <c r="F617" s="23">
        <f>[1]APRIL!$J$37+[1]APRIL!$K$37</f>
        <v>0</v>
      </c>
      <c r="G617" s="23">
        <f>[1]MEI!$J$37+[1]MEI!$K$37</f>
        <v>0</v>
      </c>
      <c r="H617" s="23">
        <f>[1]JUNI!$J$37+[1]JUNI!$K$37</f>
        <v>0</v>
      </c>
      <c r="I617" s="23">
        <f>[1]JULI!$J$37+[1]JULI!$K$37</f>
        <v>0</v>
      </c>
      <c r="J617" s="23">
        <f>[1]AGUSTUS!$J$37+[1]AGUSTUS!$K$37</f>
        <v>0</v>
      </c>
      <c r="K617" s="23">
        <f>[1]SEPTEMBER!$J$37+[1]SEPTEMBER!$K$37</f>
        <v>0</v>
      </c>
      <c r="L617" s="23">
        <f>[1]OKTOBER!$J$37+[1]OKTOBER!$K$37</f>
        <v>0</v>
      </c>
      <c r="M617" s="23">
        <f>[1]NOVEMBER!$J$37+[1]NOVEMBER!$K$37</f>
        <v>0</v>
      </c>
      <c r="N617" s="23">
        <f>[1]DESEMBER!$J$37+[1]DESEMBER!$K$37</f>
        <v>0</v>
      </c>
      <c r="O617" s="5">
        <f>SUM(C617:N617)</f>
        <v>0</v>
      </c>
      <c r="Q617" s="51"/>
      <c r="R617" s="61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20"/>
    </row>
    <row r="618" spans="1:31" x14ac:dyDescent="0.25">
      <c r="A618" s="34" t="s">
        <v>23</v>
      </c>
      <c r="B618" s="4" t="s">
        <v>47</v>
      </c>
      <c r="C618" s="23">
        <f>[1]JANUARI!$J$127+[1]JANUARI!$K$127</f>
        <v>0</v>
      </c>
      <c r="D618" s="23">
        <f>[1]FEBRUARI!$J$127+[1]FEBRUARI!$K$127</f>
        <v>0</v>
      </c>
      <c r="E618" s="23">
        <f>[1]MARET!$J$127+[1]MARET!$K$127</f>
        <v>0</v>
      </c>
      <c r="F618" s="23">
        <f>[1]APRIL!$J$127+[1]APRIL!$K$127</f>
        <v>0</v>
      </c>
      <c r="G618" s="23">
        <f>[1]MEI!$J$127+[1]MEI!$K$127</f>
        <v>0</v>
      </c>
      <c r="H618" s="23">
        <f>[1]JUNI!$J$127+[1]JUNI!$K$127</f>
        <v>0</v>
      </c>
      <c r="I618" s="23">
        <f>[1]JULI!$J$127+[1]JULI!$K$127</f>
        <v>0</v>
      </c>
      <c r="J618" s="23">
        <f>[1]AGUSTUS!$J$127+[1]AGUSTUS!$K$127</f>
        <v>0</v>
      </c>
      <c r="K618" s="23">
        <f>[1]SEPTEMBER!$J$127+[1]SEPTEMBER!$K$127</f>
        <v>0</v>
      </c>
      <c r="L618" s="23">
        <f>[1]OKTOBER!$J$127+[1]OKTOBER!$K$127</f>
        <v>0</v>
      </c>
      <c r="M618" s="23">
        <f>[1]NOVEMBER!$J$127+[1]NOVEMBER!$K$127</f>
        <v>0</v>
      </c>
      <c r="N618" s="23">
        <f>[1]DESEMBER!$J$127+[1]DESEMBER!$K$127</f>
        <v>0</v>
      </c>
      <c r="O618" s="5">
        <f>SUM(C618:N618)</f>
        <v>0</v>
      </c>
      <c r="Q618" s="51"/>
      <c r="R618" s="61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20"/>
    </row>
    <row r="619" spans="1:31" x14ac:dyDescent="0.25">
      <c r="A619" s="34" t="s">
        <v>25</v>
      </c>
      <c r="B619" s="4" t="s">
        <v>22</v>
      </c>
      <c r="C619" s="23">
        <f>[1]JANUARI!$J$82+[1]JANUARI!$K$82</f>
        <v>0</v>
      </c>
      <c r="D619" s="23">
        <f>[1]FEBRUARI!$J$82+[1]FEBRUARI!$K$82</f>
        <v>0</v>
      </c>
      <c r="E619" s="23">
        <f>[1]MARET!$J$82+[1]MARET!$K$82</f>
        <v>0</v>
      </c>
      <c r="F619" s="23">
        <f>[1]APRIL!$J$82+[1]APRIL!$K$82</f>
        <v>0</v>
      </c>
      <c r="G619" s="23">
        <f>[1]MEI!$J$82+[1]MEI!$K$82</f>
        <v>0</v>
      </c>
      <c r="H619" s="23">
        <f>[1]JUNI!$J$82+[1]JUNI!$K$82</f>
        <v>0</v>
      </c>
      <c r="I619" s="23">
        <f>[1]JULI!$J$82+[1]JULI!$K$82</f>
        <v>0</v>
      </c>
      <c r="J619" s="23">
        <f>[1]AGUSTUS!$J$82+[1]AGUSTUS!$K$82</f>
        <v>0</v>
      </c>
      <c r="K619" s="23">
        <f>[1]SEPTEMBER!$J$82+[1]SEPTEMBER!$K$82</f>
        <v>0</v>
      </c>
      <c r="L619" s="23">
        <f>[1]OKTOBER!$J$82+[1]OKTOBER!$K$82</f>
        <v>0</v>
      </c>
      <c r="M619" s="23">
        <f>[1]NOVEMBER!$J$82+[1]NOVEMBER!$K$82</f>
        <v>0</v>
      </c>
      <c r="N619" s="23">
        <f>[1]DESEMBER!$J$82+[1]DESEMBER!$K$82</f>
        <v>0</v>
      </c>
      <c r="O619" s="5">
        <f>SUM(C619:N619)</f>
        <v>0</v>
      </c>
      <c r="Q619" s="51"/>
      <c r="R619" s="61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20"/>
    </row>
    <row r="620" spans="1:31" x14ac:dyDescent="0.25">
      <c r="A620" s="34" t="s">
        <v>27</v>
      </c>
      <c r="B620" s="4" t="s">
        <v>24</v>
      </c>
      <c r="C620" s="23">
        <f>[1]JANUARI!$J$442+[1]JANUARI!$K$442</f>
        <v>0</v>
      </c>
      <c r="D620" s="23">
        <f>[1]FEBRUARI!$J$442+[1]FEBRUARI!$K$442</f>
        <v>0</v>
      </c>
      <c r="E620" s="23">
        <f>[1]MARET!$J$442+[1]MARET!$K$442</f>
        <v>0</v>
      </c>
      <c r="F620" s="23">
        <f>[1]APRIL!$J$442+[1]APRIL!$K$442</f>
        <v>0</v>
      </c>
      <c r="G620" s="23">
        <f>[1]MEI!$J$442+[1]MEI!$K$442</f>
        <v>0</v>
      </c>
      <c r="H620" s="23">
        <f>[1]JUNI!$J$442+[1]JUNI!$K$442</f>
        <v>0</v>
      </c>
      <c r="I620" s="23">
        <f>[1]JULI!$J$442+[1]JULI!$K$442</f>
        <v>0</v>
      </c>
      <c r="J620" s="23">
        <f>[1]AGUSTUS!$J$442+[1]AGUSTUS!$K$442</f>
        <v>0</v>
      </c>
      <c r="K620" s="23">
        <f>[1]SEPTEMBER!$J$442+[1]SEPTEMBER!$K$442</f>
        <v>0</v>
      </c>
      <c r="L620" s="23">
        <f>[1]OKTOBER!$J$442+[1]OKTOBER!$K$442</f>
        <v>0</v>
      </c>
      <c r="M620" s="23">
        <f>[1]NOVEMBER!$J$442+[1]NOVEMBER!$K$442</f>
        <v>0</v>
      </c>
      <c r="N620" s="23">
        <f>[1]DESEMBER!$J$442+[1]DESEMBER!$K$442</f>
        <v>0</v>
      </c>
      <c r="O620" s="5">
        <f>SUM(C620:N620)</f>
        <v>0</v>
      </c>
      <c r="Q620" s="51"/>
      <c r="R620" s="61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20"/>
    </row>
    <row r="621" spans="1:31" x14ac:dyDescent="0.25">
      <c r="A621" s="34" t="s">
        <v>29</v>
      </c>
      <c r="B621" s="4" t="s">
        <v>28</v>
      </c>
      <c r="C621" s="23">
        <f>[1]JANUARI!$J$532+[1]JANUARI!$K$532</f>
        <v>0</v>
      </c>
      <c r="D621" s="23">
        <f>[1]FEBRUARI!$J$532+[1]FEBRUARI!$K$532</f>
        <v>0</v>
      </c>
      <c r="E621" s="23">
        <f>[1]MARET!$J$532+[1]MARET!$K$532</f>
        <v>0</v>
      </c>
      <c r="F621" s="23">
        <f>[1]APRIL!$J$532+[1]APRIL!$K$532</f>
        <v>0</v>
      </c>
      <c r="G621" s="23">
        <f>[1]MEI!$J$532+[1]MEI!$K$532</f>
        <v>0</v>
      </c>
      <c r="H621" s="23">
        <f>[1]JUNI!$J$532+[1]JUNI!$K$532</f>
        <v>0</v>
      </c>
      <c r="I621" s="23">
        <f>[1]JULI!$J$532+[1]JULI!$K$532</f>
        <v>0</v>
      </c>
      <c r="J621" s="23">
        <f>[1]AGUSTUS!$J$532+[1]AGUSTUS!$K$532</f>
        <v>0</v>
      </c>
      <c r="K621" s="23">
        <f>[1]SEPTEMBER!$J$532+[1]SEPTEMBER!$K$532</f>
        <v>0</v>
      </c>
      <c r="L621" s="23">
        <f>[1]OKTOBER!$J$532+[1]OKTOBER!$K$532</f>
        <v>0</v>
      </c>
      <c r="M621" s="23">
        <f>[1]NOVEMBER!$J$532+[1]NOVEMBER!$K$532</f>
        <v>0</v>
      </c>
      <c r="N621" s="23">
        <f>[1]DESEMBER!$J$532+[1]DESEMBER!$K$532</f>
        <v>0</v>
      </c>
      <c r="O621" s="5">
        <f>SUM(C621:N621)</f>
        <v>0</v>
      </c>
      <c r="Q621" s="51"/>
      <c r="R621" s="61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20"/>
    </row>
    <row r="622" spans="1:31" x14ac:dyDescent="0.25">
      <c r="A622" s="34" t="s">
        <v>31</v>
      </c>
      <c r="B622" s="4" t="s">
        <v>30</v>
      </c>
      <c r="C622" s="23">
        <f>[1]JANUARI!$J$352+[1]JANUARI!$K$352</f>
        <v>0</v>
      </c>
      <c r="D622" s="23">
        <f>[1]FEBRUARI!$J$352+[1]FEBRUARI!$K$352</f>
        <v>0</v>
      </c>
      <c r="E622" s="23">
        <f>[1]MARET!$J$352+[1]MARET!$K$352</f>
        <v>0</v>
      </c>
      <c r="F622" s="23">
        <f>[1]APRIL!$J$352+[1]APRIL!$K$352</f>
        <v>0</v>
      </c>
      <c r="G622" s="23">
        <f>[1]MEI!$J$352+[1]MEI!$K$352</f>
        <v>0</v>
      </c>
      <c r="H622" s="23">
        <f>[1]JUNI!$J$352+[1]JUNI!$K$352</f>
        <v>0</v>
      </c>
      <c r="I622" s="23">
        <f>[1]JULI!$J$352+[1]JULI!$K$352</f>
        <v>0</v>
      </c>
      <c r="J622" s="23">
        <f>[1]AGUSTUS!$J$352+[1]AGUSTUS!$K$352</f>
        <v>0</v>
      </c>
      <c r="K622" s="23">
        <f>[1]SEPTEMBER!$J$352+[1]SEPTEMBER!$K$352</f>
        <v>0</v>
      </c>
      <c r="L622" s="23">
        <f>[1]OKTOBER!$J$352+[1]OKTOBER!$K$352</f>
        <v>0</v>
      </c>
      <c r="M622" s="23">
        <f>[1]NOVEMBER!$J$352+[1]NOVEMBER!$K$352</f>
        <v>0</v>
      </c>
      <c r="N622" s="23">
        <f>[1]DESEMBER!$J$352+[1]DESEMBER!$K$352</f>
        <v>0</v>
      </c>
      <c r="O622" s="5">
        <f t="shared" ref="O622:O632" si="99">SUM(C622:N622)</f>
        <v>0</v>
      </c>
      <c r="Q622" s="51"/>
      <c r="R622" s="61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20"/>
    </row>
    <row r="623" spans="1:31" x14ac:dyDescent="0.25">
      <c r="A623" s="34" t="s">
        <v>33</v>
      </c>
      <c r="B623" s="4" t="s">
        <v>37</v>
      </c>
      <c r="C623" s="23">
        <f>[1]JANUARI!$J$172+[1]JANUARI!$K$172</f>
        <v>0</v>
      </c>
      <c r="D623" s="23">
        <f>[1]FEBRUARI!$J$172+[1]FEBRUARI!$K$172</f>
        <v>0</v>
      </c>
      <c r="E623" s="23">
        <f>[1]MARET!$J$172+[1]MARET!$K$172</f>
        <v>0</v>
      </c>
      <c r="F623" s="23">
        <f>[1]APRIL!$J$172+[1]APRIL!$K$172</f>
        <v>0</v>
      </c>
      <c r="G623" s="23">
        <f>[1]MEI!$J$172+[1]MEI!$K$172</f>
        <v>0</v>
      </c>
      <c r="H623" s="23">
        <f>[1]JUNI!$J$172+[1]JUNI!$K$172</f>
        <v>0</v>
      </c>
      <c r="I623" s="23">
        <f>[1]JULI!$J$172+[1]JULI!$K$172</f>
        <v>0</v>
      </c>
      <c r="J623" s="23">
        <f>[1]AGUSTUS!$J$172+[1]AGUSTUS!$K$172</f>
        <v>0</v>
      </c>
      <c r="K623" s="23">
        <f>[1]SEPTEMBER!$J$172+[1]SEPTEMBER!$K$172</f>
        <v>0</v>
      </c>
      <c r="L623" s="23">
        <f>[1]OKTOBER!$J$172+[1]OKTOBER!$K$172</f>
        <v>0</v>
      </c>
      <c r="M623" s="23">
        <f>[1]NOVEMBER!$J$172+[1]NOVEMBER!$K$172</f>
        <v>0</v>
      </c>
      <c r="N623" s="23">
        <f>[1]DESEMBER!$J$172+[1]DESEMBER!$K$172</f>
        <v>0</v>
      </c>
      <c r="O623" s="5">
        <f t="shared" si="99"/>
        <v>0</v>
      </c>
      <c r="Q623" s="51"/>
      <c r="R623" s="61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20"/>
    </row>
    <row r="624" spans="1:31" x14ac:dyDescent="0.25">
      <c r="A624" s="34" t="s">
        <v>34</v>
      </c>
      <c r="B624" s="4" t="s">
        <v>41</v>
      </c>
      <c r="C624" s="23">
        <f>[1]JANUARI!$J$667+[1]JANUARI!$K$667</f>
        <v>0</v>
      </c>
      <c r="D624" s="23">
        <f>[1]FEBRUARI!$J$667+[1]FEBRUARI!$K$667</f>
        <v>0</v>
      </c>
      <c r="E624" s="23">
        <f>[1]MARET!$J$667+[1]MARET!$K$667</f>
        <v>0</v>
      </c>
      <c r="F624" s="23">
        <f>[1]APRIL!$J$667+[1]APRIL!$K$667</f>
        <v>0</v>
      </c>
      <c r="G624" s="23">
        <f>[1]MEI!$J$667+[1]MEI!$K$667</f>
        <v>0</v>
      </c>
      <c r="H624" s="23">
        <f>[1]JUNI!$J$667+[1]JUNI!$K$667</f>
        <v>0</v>
      </c>
      <c r="I624" s="23">
        <f>[1]JULI!$J$667+[1]JULI!$K$667</f>
        <v>0</v>
      </c>
      <c r="J624" s="23">
        <f>[1]AGUSTUS!$J$667+[1]AGUSTUS!$K$667</f>
        <v>0</v>
      </c>
      <c r="K624" s="23">
        <f>[1]SEPTEMBER!$J$667+[1]SEPTEMBER!$K$667</f>
        <v>0</v>
      </c>
      <c r="L624" s="23">
        <f>[1]OKTOBER!$J$667+[1]OKTOBER!$K$667</f>
        <v>0</v>
      </c>
      <c r="M624" s="23">
        <f>[1]NOVEMBER!$J$667+[1]NOVEMBER!$K$667</f>
        <v>0</v>
      </c>
      <c r="N624" s="23">
        <f>[1]DESEMBER!$J$667+[1]DESEMBER!$K$667</f>
        <v>0</v>
      </c>
      <c r="O624" s="5">
        <f t="shared" si="99"/>
        <v>0</v>
      </c>
      <c r="Q624" s="51"/>
      <c r="R624" s="61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20"/>
    </row>
    <row r="625" spans="1:31" x14ac:dyDescent="0.25">
      <c r="A625" s="34" t="s">
        <v>36</v>
      </c>
      <c r="B625" s="4" t="s">
        <v>43</v>
      </c>
      <c r="C625" s="23">
        <f>[1]JANUARI!$J$622+[1]JANUARI!$K$622</f>
        <v>0</v>
      </c>
      <c r="D625" s="23">
        <f>[1]FEBRUARI!$J$622+[1]FEBRUARI!$K$622</f>
        <v>0</v>
      </c>
      <c r="E625" s="23">
        <f>[1]MARET!$J$622+[1]MARET!$K$622</f>
        <v>0</v>
      </c>
      <c r="F625" s="23">
        <f>[1]APRIL!$J$622+[1]APRIL!$K$622</f>
        <v>0</v>
      </c>
      <c r="G625" s="23">
        <f>[1]MEI!$J$622+[1]MEI!$K$622</f>
        <v>0</v>
      </c>
      <c r="H625" s="23">
        <f>[1]JUNI!$J$622+[1]JUNI!$K$622</f>
        <v>0</v>
      </c>
      <c r="I625" s="23">
        <f>[1]JULI!$J$622+[1]JULI!$K$622</f>
        <v>0</v>
      </c>
      <c r="J625" s="23">
        <f>[1]AGUSTUS!$J$622+[1]AGUSTUS!$K$622</f>
        <v>0</v>
      </c>
      <c r="K625" s="23">
        <f>[1]SEPTEMBER!$J$622+[1]SEPTEMBER!$K$622</f>
        <v>0</v>
      </c>
      <c r="L625" s="23">
        <f>[1]OKTOBER!$J$622+[1]OKTOBER!$K$622</f>
        <v>0</v>
      </c>
      <c r="M625" s="23">
        <f>[1]NOVEMBER!$J$622+[1]NOVEMBER!$K$622</f>
        <v>0</v>
      </c>
      <c r="N625" s="23">
        <f>[1]DESEMBER!$J$622+[1]DESEMBER!$K$622</f>
        <v>0</v>
      </c>
      <c r="O625" s="5">
        <f t="shared" si="99"/>
        <v>0</v>
      </c>
      <c r="Q625" s="51"/>
      <c r="R625" s="61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20"/>
    </row>
    <row r="626" spans="1:31" x14ac:dyDescent="0.25">
      <c r="A626" s="34" t="s">
        <v>38</v>
      </c>
      <c r="B626" s="4" t="s">
        <v>39</v>
      </c>
      <c r="C626" s="23">
        <f>[1]JANUARI!$J$217+[1]JANUARI!$K$217</f>
        <v>0</v>
      </c>
      <c r="D626" s="23">
        <f>[1]FEBRUARI!$J$217+[1]FEBRUARI!$K$217</f>
        <v>0</v>
      </c>
      <c r="E626" s="23">
        <f>[1]MARET!$J$217+[1]MARET!$K$217</f>
        <v>0</v>
      </c>
      <c r="F626" s="23">
        <f>[1]APRIL!$J$217+[1]APRIL!$K$217</f>
        <v>0</v>
      </c>
      <c r="G626" s="23">
        <f>[1]MEI!$J$217+[1]MEI!$K$217</f>
        <v>0</v>
      </c>
      <c r="H626" s="23">
        <f>[1]JUNI!$J$217+[1]JUNI!$K$217</f>
        <v>0</v>
      </c>
      <c r="I626" s="23">
        <f>[1]JULI!$J$217+[1]JULI!$K$217</f>
        <v>0</v>
      </c>
      <c r="J626" s="23">
        <f>[1]AGUSTUS!$J$217+[1]AGUSTUS!$K$217</f>
        <v>0</v>
      </c>
      <c r="K626" s="23">
        <f>[1]SEPTEMBER!$J$217+[1]SEPTEMBER!$K$217</f>
        <v>0</v>
      </c>
      <c r="L626" s="23">
        <f>[1]OKTOBER!$J$217+[1]OKTOBER!$K$217</f>
        <v>0</v>
      </c>
      <c r="M626" s="23">
        <f>[1]NOVEMBER!$J$217+[1]NOVEMBER!$K$217</f>
        <v>0</v>
      </c>
      <c r="N626" s="23">
        <f>[1]DESEMBER!$J$217+[1]DESEMBER!$K$217</f>
        <v>0</v>
      </c>
      <c r="O626" s="5">
        <f t="shared" si="99"/>
        <v>0</v>
      </c>
      <c r="Q626" s="51"/>
      <c r="R626" s="61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20"/>
    </row>
    <row r="627" spans="1:31" x14ac:dyDescent="0.25">
      <c r="A627" s="34" t="s">
        <v>40</v>
      </c>
      <c r="B627" s="4" t="s">
        <v>35</v>
      </c>
      <c r="C627" s="23">
        <f>[1]JANUARI!$J$262+[1]JANUARI!$K$262</f>
        <v>200</v>
      </c>
      <c r="D627" s="23">
        <f>[1]FEBRUARI!$J$262+[1]FEBRUARI!$K$262</f>
        <v>400</v>
      </c>
      <c r="E627" s="23">
        <f>[1]MARET!$J$262+[1]MARET!$K$262</f>
        <v>0</v>
      </c>
      <c r="F627" s="23">
        <f>[1]APRIL!$J$262+[1]APRIL!$K$262</f>
        <v>200</v>
      </c>
      <c r="G627" s="23">
        <f>[1]MEI!$J$262+[1]MEI!$K$262</f>
        <v>24</v>
      </c>
      <c r="H627" s="23">
        <f>[1]JUNI!$J$262+[1]JUNI!$K$262</f>
        <v>0</v>
      </c>
      <c r="I627" s="23">
        <f>[1]JULI!$J$262+[1]JULI!$K$262</f>
        <v>24</v>
      </c>
      <c r="J627" s="23">
        <f>[1]AGUSTUS!$J$262+[1]AGUSTUS!$K$262</f>
        <v>24</v>
      </c>
      <c r="K627" s="23">
        <f>[1]SEPTEMBER!$J$262+[1]SEPTEMBER!$K$262</f>
        <v>0</v>
      </c>
      <c r="L627" s="23">
        <f>[1]OKTOBER!$J$262+[1]OKTOBER!$K$262</f>
        <v>24</v>
      </c>
      <c r="M627" s="23">
        <f>[1]NOVEMBER!$J$262+[1]NOVEMBER!$K$262</f>
        <v>24</v>
      </c>
      <c r="N627" s="23">
        <f>[1]DESEMBER!$J$262+[1]DESEMBER!$K$262</f>
        <v>0</v>
      </c>
      <c r="O627" s="5">
        <f t="shared" si="99"/>
        <v>920</v>
      </c>
      <c r="Q627" s="51"/>
      <c r="R627" s="61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20"/>
    </row>
    <row r="628" spans="1:31" x14ac:dyDescent="0.25">
      <c r="A628" s="34" t="s">
        <v>42</v>
      </c>
      <c r="B628" s="4" t="s">
        <v>32</v>
      </c>
      <c r="C628" s="23">
        <f>[1]JANUARI!$J$577+[1]JANUARI!$K$577</f>
        <v>0</v>
      </c>
      <c r="D628" s="23">
        <f>[1]FEBRUARI!$J$577+[1]FEBRUARI!$K$577</f>
        <v>0</v>
      </c>
      <c r="E628" s="23">
        <f>[1]MARET!$J$577+[1]MARET!$K$577</f>
        <v>0</v>
      </c>
      <c r="F628" s="23">
        <f>[1]APRIL!$J$577+[1]APRIL!$K$577</f>
        <v>0</v>
      </c>
      <c r="G628" s="23">
        <f>[1]MEI!$J$577+[1]MEI!$K$577</f>
        <v>0</v>
      </c>
      <c r="H628" s="23">
        <f>[1]JUNI!$J$577+[1]JUNI!$K$577</f>
        <v>0</v>
      </c>
      <c r="I628" s="23">
        <f>[1]JULI!$J$577+[1]JULI!$K$577</f>
        <v>0</v>
      </c>
      <c r="J628" s="23">
        <f>[1]AGUSTUS!$J$577+[1]AGUSTUS!$K$577</f>
        <v>0</v>
      </c>
      <c r="K628" s="23">
        <f>[1]SEPTEMBER!$J$577+[1]SEPTEMBER!$K$577</f>
        <v>0</v>
      </c>
      <c r="L628" s="23">
        <f>[1]OKTOBER!$J$577+[1]OKTOBER!$K$577</f>
        <v>0</v>
      </c>
      <c r="M628" s="23">
        <f>[1]NOVEMBER!$J$577+[1]NOVEMBER!$K$577</f>
        <v>0</v>
      </c>
      <c r="N628" s="23">
        <f>[1]DESEMBER!$J$577+[1]DESEMBER!$K$577</f>
        <v>0</v>
      </c>
      <c r="O628" s="5">
        <f t="shared" si="99"/>
        <v>0</v>
      </c>
      <c r="Q628" s="51"/>
      <c r="R628" s="61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20"/>
    </row>
    <row r="629" spans="1:31" x14ac:dyDescent="0.25">
      <c r="A629" s="34" t="s">
        <v>44</v>
      </c>
      <c r="B629" s="4" t="s">
        <v>26</v>
      </c>
      <c r="C629" s="23">
        <f>[1]JANUARI!$J$487+[1]JANUARI!$K$487</f>
        <v>0</v>
      </c>
      <c r="D629" s="23">
        <f>[1]FEBRUARI!$J$487+[1]FEBRUARI!$K$487</f>
        <v>0</v>
      </c>
      <c r="E629" s="23">
        <f>[1]MARET!$J$487+[1]MARET!$K$487</f>
        <v>0</v>
      </c>
      <c r="F629" s="23">
        <f>[1]APRIL!$J$487+[1]APRIL!$K$487</f>
        <v>0</v>
      </c>
      <c r="G629" s="23">
        <f>[1]MEI!$J$487+[1]MEI!$K$487</f>
        <v>0</v>
      </c>
      <c r="H629" s="23">
        <f>[1]JUNI!$J$487+[1]JUNI!$K$487</f>
        <v>0</v>
      </c>
      <c r="I629" s="23">
        <f>[1]JULI!$J$487+[1]JULI!$K$487</f>
        <v>0</v>
      </c>
      <c r="J629" s="23">
        <f>[1]AGUSTUS!$J$487+[1]AGUSTUS!$K$487</f>
        <v>0</v>
      </c>
      <c r="K629" s="23">
        <f>[1]SEPTEMBER!$J$487+[1]SEPTEMBER!$K$487</f>
        <v>0</v>
      </c>
      <c r="L629" s="23">
        <f>[1]OKTOBER!$J$487+[1]OKTOBER!$K$487</f>
        <v>0</v>
      </c>
      <c r="M629" s="23">
        <f>[1]NOVEMBER!$J$487+[1]NOVEMBER!$K$487</f>
        <v>0</v>
      </c>
      <c r="N629" s="23">
        <f>[1]DESEMBER!$J$487+[1]DESEMBER!$K$487</f>
        <v>0</v>
      </c>
      <c r="O629" s="5">
        <f t="shared" si="99"/>
        <v>0</v>
      </c>
      <c r="Q629" s="51"/>
      <c r="R629" s="61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20"/>
    </row>
    <row r="630" spans="1:31" x14ac:dyDescent="0.25">
      <c r="A630" s="34" t="s">
        <v>46</v>
      </c>
      <c r="B630" s="4" t="s">
        <v>51</v>
      </c>
      <c r="C630" s="23">
        <f>[1]JANUARI!$J$397+[1]JANUARI!$K$397</f>
        <v>0</v>
      </c>
      <c r="D630" s="23">
        <f>[1]FEBRUARI!$J$397+[1]FEBRUARI!$K$397</f>
        <v>0</v>
      </c>
      <c r="E630" s="23">
        <f>[1]MARET!$J$397+[1]MARET!$K$397</f>
        <v>0</v>
      </c>
      <c r="F630" s="23">
        <f>[1]APRIL!$J$397+[1]APRIL!$K$397</f>
        <v>8</v>
      </c>
      <c r="G630" s="23">
        <f>[1]MEI!$J$397+[1]MEI!$K$397</f>
        <v>0</v>
      </c>
      <c r="H630" s="23">
        <f>[1]JUNI!$J$397+[1]JUNI!$K$397</f>
        <v>0</v>
      </c>
      <c r="I630" s="23">
        <f>[1]JULI!$J$397+[1]JULI!$K$397</f>
        <v>16</v>
      </c>
      <c r="J630" s="23">
        <f>[1]AGUSTUS!$J$397+[1]AGUSTUS!$K$397</f>
        <v>0</v>
      </c>
      <c r="K630" s="23">
        <f>[1]SEPTEMBER!$J$397+[1]SEPTEMBER!$K$397</f>
        <v>5</v>
      </c>
      <c r="L630" s="23">
        <f>[1]OKTOBER!$J$397+[1]OKTOBER!$K$397</f>
        <v>0</v>
      </c>
      <c r="M630" s="23">
        <f>[1]NOVEMBER!$J$397+[1]NOVEMBER!$K$397</f>
        <v>0</v>
      </c>
      <c r="N630" s="23">
        <f>[1]DESEMBER!$J$397+[1]DESEMBER!$K$397</f>
        <v>8</v>
      </c>
      <c r="O630" s="5">
        <f t="shared" si="99"/>
        <v>37</v>
      </c>
      <c r="Q630" s="51"/>
      <c r="R630" s="61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20"/>
    </row>
    <row r="631" spans="1:31" x14ac:dyDescent="0.25">
      <c r="A631" s="34" t="s">
        <v>48</v>
      </c>
      <c r="B631" s="4" t="s">
        <v>49</v>
      </c>
      <c r="C631" s="23">
        <f>[1]JANUARI!$J$307+[1]JANUARI!$K$307</f>
        <v>0</v>
      </c>
      <c r="D631" s="23">
        <f>[1]FEBRUARI!$J$307+[1]FEBRUARI!$K$307</f>
        <v>0</v>
      </c>
      <c r="E631" s="23">
        <f>[1]MARET!$J$307+[1]MARET!$K$307</f>
        <v>0</v>
      </c>
      <c r="F631" s="23">
        <f>[1]APRIL!$J$307+[1]APRIL!$K$307</f>
        <v>0</v>
      </c>
      <c r="G631" s="23">
        <f>[1]MEI!$J$307+[1]MEI!$K$307</f>
        <v>0</v>
      </c>
      <c r="H631" s="23">
        <f>[1]JUNI!$J$307+[1]JUNI!$K$307</f>
        <v>0</v>
      </c>
      <c r="I631" s="23">
        <f>[1]JULI!$J$307+[1]JULI!$K$307</f>
        <v>0</v>
      </c>
      <c r="J631" s="23">
        <f>[1]AGUSTUS!$J$307+[1]AGUSTUS!$K$307</f>
        <v>0</v>
      </c>
      <c r="K631" s="23">
        <f>[1]SEPTEMBER!$J$307+[1]SEPTEMBER!$K$307</f>
        <v>0</v>
      </c>
      <c r="L631" s="23">
        <f>[1]OKTOBER!$J$307+[1]OKTOBER!$K$307</f>
        <v>0</v>
      </c>
      <c r="M631" s="23">
        <f>[1]NOVEMBER!$J$307+[1]NOVEMBER!$K$307</f>
        <v>0</v>
      </c>
      <c r="N631" s="23">
        <f>[1]DESEMBER!$J$307+[1]DESEMBER!$K$307</f>
        <v>0</v>
      </c>
      <c r="O631" s="5">
        <f t="shared" si="99"/>
        <v>0</v>
      </c>
      <c r="Q631" s="51"/>
      <c r="R631" s="61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20"/>
    </row>
    <row r="632" spans="1:31" ht="15.75" x14ac:dyDescent="0.25">
      <c r="A632" s="98" t="s">
        <v>50</v>
      </c>
      <c r="B632" s="98"/>
      <c r="C632" s="26">
        <f t="shared" ref="C632:H632" si="100">SUM(C617:C631)</f>
        <v>200</v>
      </c>
      <c r="D632" s="14">
        <f t="shared" si="100"/>
        <v>400</v>
      </c>
      <c r="E632" s="14">
        <f t="shared" si="100"/>
        <v>0</v>
      </c>
      <c r="F632" s="14">
        <f t="shared" si="100"/>
        <v>208</v>
      </c>
      <c r="G632" s="14">
        <f t="shared" si="100"/>
        <v>24</v>
      </c>
      <c r="H632" s="14">
        <f t="shared" si="100"/>
        <v>0</v>
      </c>
      <c r="I632" s="14">
        <f t="shared" ref="I632:N632" si="101">SUM(I617:I631)</f>
        <v>40</v>
      </c>
      <c r="J632" s="14">
        <f t="shared" si="101"/>
        <v>24</v>
      </c>
      <c r="K632" s="14">
        <f t="shared" si="101"/>
        <v>5</v>
      </c>
      <c r="L632" s="14">
        <f t="shared" si="101"/>
        <v>24</v>
      </c>
      <c r="M632" s="14">
        <f t="shared" si="101"/>
        <v>24</v>
      </c>
      <c r="N632" s="14">
        <f t="shared" si="101"/>
        <v>8</v>
      </c>
      <c r="O632" s="14">
        <f t="shared" si="99"/>
        <v>957</v>
      </c>
      <c r="Q632" s="82"/>
      <c r="R632" s="82"/>
      <c r="S632" s="62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</row>
    <row r="633" spans="1:3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</row>
    <row r="634" spans="1:31" x14ac:dyDescent="0.25">
      <c r="A634" s="1"/>
      <c r="B634" s="1"/>
      <c r="C634" s="1"/>
      <c r="D634" s="1"/>
      <c r="E634" s="1" t="s">
        <v>0</v>
      </c>
      <c r="F634" s="1"/>
      <c r="G634" s="1" t="s">
        <v>63</v>
      </c>
      <c r="H634" s="1"/>
      <c r="I634" s="1"/>
      <c r="J634" s="1"/>
      <c r="K634" s="1"/>
      <c r="L634" s="1"/>
      <c r="M634" s="1"/>
      <c r="N634" s="1"/>
      <c r="O634" s="1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</row>
    <row r="635" spans="1:31" x14ac:dyDescent="0.25">
      <c r="A635" s="1"/>
      <c r="B635" s="1"/>
      <c r="C635" s="1"/>
      <c r="D635" s="1"/>
      <c r="E635" s="1" t="s">
        <v>1</v>
      </c>
      <c r="F635" s="1"/>
      <c r="G635" s="1" t="s">
        <v>2</v>
      </c>
      <c r="H635" s="1"/>
      <c r="I635" s="1"/>
      <c r="J635" s="1"/>
      <c r="K635" s="1"/>
      <c r="L635" s="1"/>
      <c r="M635" s="1"/>
      <c r="N635" s="1"/>
      <c r="O635" s="1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</row>
    <row r="636" spans="1:31" x14ac:dyDescent="0.25">
      <c r="A636" s="1"/>
      <c r="B636" s="1"/>
      <c r="C636" s="1"/>
      <c r="D636" s="1"/>
      <c r="E636" s="1" t="s">
        <v>3</v>
      </c>
      <c r="F636" s="1"/>
      <c r="G636" s="1" t="s">
        <v>75</v>
      </c>
      <c r="H636" s="1"/>
      <c r="I636" s="1"/>
      <c r="J636" s="1"/>
      <c r="K636" s="1"/>
      <c r="L636" s="1"/>
      <c r="M636" s="1"/>
      <c r="N636" s="1"/>
      <c r="O636" s="1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</row>
    <row r="637" spans="1:31" ht="18.75" x14ac:dyDescent="0.3">
      <c r="A637" s="1"/>
      <c r="B637" s="1"/>
      <c r="C637" s="1"/>
      <c r="D637" s="1"/>
      <c r="E637" s="1" t="s">
        <v>4</v>
      </c>
      <c r="F637" s="1"/>
      <c r="G637" s="1" t="str">
        <f>G337</f>
        <v>: 2023</v>
      </c>
      <c r="H637" s="1"/>
      <c r="I637" s="1"/>
      <c r="J637" s="1"/>
      <c r="K637" s="1"/>
      <c r="L637" s="1"/>
      <c r="M637" s="1"/>
      <c r="N637" s="2">
        <v>26</v>
      </c>
      <c r="O637" s="1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3"/>
      <c r="AE637" s="60"/>
    </row>
    <row r="638" spans="1:3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</row>
    <row r="639" spans="1:31" x14ac:dyDescent="0.25">
      <c r="A639" s="94" t="s">
        <v>5</v>
      </c>
      <c r="B639" s="94" t="s">
        <v>6</v>
      </c>
      <c r="C639" s="96" t="s">
        <v>7</v>
      </c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4" t="s">
        <v>8</v>
      </c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</row>
    <row r="640" spans="1:31" x14ac:dyDescent="0.25">
      <c r="A640" s="95"/>
      <c r="B640" s="95"/>
      <c r="C640" s="15" t="s">
        <v>9</v>
      </c>
      <c r="D640" s="15" t="s">
        <v>10</v>
      </c>
      <c r="E640" s="15" t="s">
        <v>11</v>
      </c>
      <c r="F640" s="15" t="s">
        <v>12</v>
      </c>
      <c r="G640" s="15" t="s">
        <v>13</v>
      </c>
      <c r="H640" s="15" t="s">
        <v>14</v>
      </c>
      <c r="I640" s="15" t="s">
        <v>15</v>
      </c>
      <c r="J640" s="15" t="s">
        <v>16</v>
      </c>
      <c r="K640" s="15" t="s">
        <v>17</v>
      </c>
      <c r="L640" s="15" t="s">
        <v>18</v>
      </c>
      <c r="M640" s="15" t="s">
        <v>19</v>
      </c>
      <c r="N640" s="54" t="s">
        <v>20</v>
      </c>
      <c r="O640" s="95"/>
      <c r="Q640" s="83"/>
      <c r="R640" s="83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83"/>
    </row>
    <row r="641" spans="1:31" x14ac:dyDescent="0.25">
      <c r="A641" s="12">
        <v>1</v>
      </c>
      <c r="B641" s="12">
        <v>2</v>
      </c>
      <c r="C641" s="12">
        <v>3</v>
      </c>
      <c r="D641" s="12">
        <v>4</v>
      </c>
      <c r="E641" s="12">
        <v>5</v>
      </c>
      <c r="F641" s="12">
        <v>6</v>
      </c>
      <c r="G641" s="12">
        <v>7</v>
      </c>
      <c r="H641" s="12">
        <v>8</v>
      </c>
      <c r="I641" s="12">
        <v>9</v>
      </c>
      <c r="J641" s="12">
        <v>10</v>
      </c>
      <c r="K641" s="12">
        <v>11</v>
      </c>
      <c r="L641" s="12">
        <v>12</v>
      </c>
      <c r="M641" s="12">
        <v>13</v>
      </c>
      <c r="N641" s="12">
        <v>14</v>
      </c>
      <c r="O641" s="12">
        <v>15</v>
      </c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</row>
    <row r="642" spans="1:31" x14ac:dyDescent="0.25">
      <c r="A642" s="34" t="s">
        <v>21</v>
      </c>
      <c r="B642" s="4" t="s">
        <v>45</v>
      </c>
      <c r="C642" s="23">
        <f>[1]JANUARI!$J$38+[1]JANUARI!$K$38</f>
        <v>0</v>
      </c>
      <c r="D642" s="23">
        <f>[1]FEBRUARI!$J$38+[1]FEBRUARI!$K$38</f>
        <v>0</v>
      </c>
      <c r="E642" s="23">
        <f>[1]MARET!$J$38+[1]MARET!$K$38</f>
        <v>0</v>
      </c>
      <c r="F642" s="23">
        <f>[1]APRIL!$J$38+[1]APRIL!$K$38</f>
        <v>0</v>
      </c>
      <c r="G642" s="23">
        <f>[1]MEI!$J$38+[1]MEI!$K$38</f>
        <v>0</v>
      </c>
      <c r="H642" s="23">
        <f>[1]JUNI!$J$38+[1]JUNI!$K$38</f>
        <v>0</v>
      </c>
      <c r="I642" s="23">
        <f>[1]JULI!$J$38+[1]JULI!$K$38</f>
        <v>0</v>
      </c>
      <c r="J642" s="23">
        <f>[1]AGUSTUS!$J$38+[1]AGUSTUS!$K$38</f>
        <v>0</v>
      </c>
      <c r="K642" s="23">
        <f>[1]SEPTEMBER!$J$38+[1]SEPTEMBER!$K$38</f>
        <v>0</v>
      </c>
      <c r="L642" s="23">
        <f>[1]OKTOBER!$J$38+[1]OKTOBER!$K$38</f>
        <v>0</v>
      </c>
      <c r="M642" s="23">
        <f>[1]NOVEMBER!$J$38+[1]NOVEMBER!$K$38</f>
        <v>0</v>
      </c>
      <c r="N642" s="23">
        <f>[1]DESEMBER!$J$38+[1]DESEMBER!$K$38</f>
        <v>0</v>
      </c>
      <c r="O642" s="5">
        <f t="shared" ref="O642:O657" si="102">SUM(C642:N642)</f>
        <v>0</v>
      </c>
      <c r="Q642" s="51"/>
      <c r="R642" s="61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20"/>
    </row>
    <row r="643" spans="1:31" x14ac:dyDescent="0.25">
      <c r="A643" s="34" t="s">
        <v>23</v>
      </c>
      <c r="B643" s="4" t="s">
        <v>47</v>
      </c>
      <c r="C643" s="23">
        <f>[1]JANUARI!$J$128+[1]JANUARI!$K$128</f>
        <v>0</v>
      </c>
      <c r="D643" s="23">
        <f>[1]FEBRUARI!$J$128+[1]FEBRUARI!$K$128</f>
        <v>0</v>
      </c>
      <c r="E643" s="23">
        <f>[1]MARET!$J$128+[1]MARET!$K$128</f>
        <v>0</v>
      </c>
      <c r="F643" s="23">
        <f>[1]APRIL!$J$128+[1]APRIL!$K$128</f>
        <v>0</v>
      </c>
      <c r="G643" s="23">
        <f>[1]MEI!$J$128+[1]MEI!$K$128</f>
        <v>0</v>
      </c>
      <c r="H643" s="23">
        <f>[1]JUNI!$J$128+[1]JUNI!$K$128</f>
        <v>0</v>
      </c>
      <c r="I643" s="23">
        <f>[1]JULI!$J$128+[1]JULI!$K$128</f>
        <v>0</v>
      </c>
      <c r="J643" s="23">
        <f>[1]AGUSTUS!$J$128+[1]AGUSTUS!$K$128</f>
        <v>0</v>
      </c>
      <c r="K643" s="23">
        <f>[1]SEPTEMBER!$J$128+[1]SEPTEMBER!$K$128</f>
        <v>0</v>
      </c>
      <c r="L643" s="23">
        <f>[1]OKTOBER!$J$128+[1]OKTOBER!$K$128</f>
        <v>0</v>
      </c>
      <c r="M643" s="23">
        <f>[1]NOVEMBER!$J$128+[1]NOVEMBER!$K$128</f>
        <v>0</v>
      </c>
      <c r="N643" s="23">
        <f>[1]DESEMBER!$J$128+[1]DESEMBER!$K$128</f>
        <v>0</v>
      </c>
      <c r="O643" s="5">
        <f t="shared" si="102"/>
        <v>0</v>
      </c>
      <c r="Q643" s="51"/>
      <c r="R643" s="61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20"/>
    </row>
    <row r="644" spans="1:31" x14ac:dyDescent="0.25">
      <c r="A644" s="34" t="s">
        <v>25</v>
      </c>
      <c r="B644" s="4" t="s">
        <v>22</v>
      </c>
      <c r="C644" s="23">
        <f>[1]JANUARI!$J$83+[1]JANUARI!$K$83</f>
        <v>0</v>
      </c>
      <c r="D644" s="23">
        <f>[1]FEBRUARI!$J$83+[1]FEBRUARI!$K$83</f>
        <v>0</v>
      </c>
      <c r="E644" s="23">
        <f>[1]MARET!$J$83+[1]MARET!$K$83</f>
        <v>0</v>
      </c>
      <c r="F644" s="23">
        <f>[1]APRIL!$J$83+[1]APRIL!$K$83</f>
        <v>0</v>
      </c>
      <c r="G644" s="23">
        <f>[1]MEI!$J$83+[1]MEI!$K$83</f>
        <v>0</v>
      </c>
      <c r="H644" s="23">
        <f>[1]JUNI!$J$83+[1]JUNI!$K$83</f>
        <v>0</v>
      </c>
      <c r="I644" s="23">
        <f>[1]JULI!$J$83+[1]JULI!$K$83</f>
        <v>0</v>
      </c>
      <c r="J644" s="23">
        <f>[1]AGUSTUS!$J$83+[1]AGUSTUS!$K$83</f>
        <v>0</v>
      </c>
      <c r="K644" s="23">
        <f>[1]SEPTEMBER!$J$83+[1]SEPTEMBER!$K$83</f>
        <v>0</v>
      </c>
      <c r="L644" s="23">
        <f>[1]OKTOBER!$J$83+[1]OKTOBER!$K$83</f>
        <v>0</v>
      </c>
      <c r="M644" s="23">
        <f>[1]NOVEMBER!$J$83+[1]NOVEMBER!$K$83</f>
        <v>0</v>
      </c>
      <c r="N644" s="23">
        <f>[1]DESEMBER!$J$83+[1]DESEMBER!$K$83</f>
        <v>0</v>
      </c>
      <c r="O644" s="5">
        <f t="shared" si="102"/>
        <v>0</v>
      </c>
      <c r="Q644" s="51"/>
      <c r="R644" s="61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20"/>
    </row>
    <row r="645" spans="1:31" x14ac:dyDescent="0.25">
      <c r="A645" s="34" t="s">
        <v>27</v>
      </c>
      <c r="B645" s="4" t="s">
        <v>24</v>
      </c>
      <c r="C645" s="23">
        <f>[1]JANUARI!$J$443+[1]JANUARI!$K$443</f>
        <v>0</v>
      </c>
      <c r="D645" s="23">
        <f>[1]FEBRUARI!$J$443+[1]FEBRUARI!$K$443</f>
        <v>0</v>
      </c>
      <c r="E645" s="23">
        <f>[1]MARET!$J$443+[1]MARET!$K$443</f>
        <v>0</v>
      </c>
      <c r="F645" s="23">
        <f>[1]APRIL!$J$443+[1]APRIL!$K$443</f>
        <v>0</v>
      </c>
      <c r="G645" s="23">
        <f>[1]MEI!$J$443+[1]MEI!$K$443</f>
        <v>0</v>
      </c>
      <c r="H645" s="23">
        <f>[1]JUNI!$J$443+[1]JUNI!$K$443</f>
        <v>0</v>
      </c>
      <c r="I645" s="23">
        <f>[1]JULI!$J$443+[1]JULI!$K$443</f>
        <v>0</v>
      </c>
      <c r="J645" s="23">
        <f>[1]AGUSTUS!$J$443+[1]AGUSTUS!$K$443</f>
        <v>0</v>
      </c>
      <c r="K645" s="23">
        <f>[1]SEPTEMBER!$J$443+[1]SEPTEMBER!$K$443</f>
        <v>0</v>
      </c>
      <c r="L645" s="23">
        <f>[1]OKTOBER!$J$443+[1]OKTOBER!$K$443</f>
        <v>0</v>
      </c>
      <c r="M645" s="23">
        <f>[1]NOVEMBER!$J$443+[1]NOVEMBER!$K$443</f>
        <v>0</v>
      </c>
      <c r="N645" s="23">
        <f>[1]DESEMBER!$J$443+[1]DESEMBER!$K$443</f>
        <v>0</v>
      </c>
      <c r="O645" s="5">
        <f t="shared" si="102"/>
        <v>0</v>
      </c>
      <c r="Q645" s="51"/>
      <c r="R645" s="61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20"/>
    </row>
    <row r="646" spans="1:31" x14ac:dyDescent="0.25">
      <c r="A646" s="34" t="s">
        <v>29</v>
      </c>
      <c r="B646" s="4" t="s">
        <v>28</v>
      </c>
      <c r="C646" s="23">
        <f>[1]JANUARI!$J$533+[1]JANUARI!$K$533</f>
        <v>0</v>
      </c>
      <c r="D646" s="23">
        <f>[1]FEBRUARI!$J$533+[1]FEBRUARI!$K$533</f>
        <v>0</v>
      </c>
      <c r="E646" s="23">
        <f>[1]MARET!$J$533+[1]MARET!$K$533</f>
        <v>0</v>
      </c>
      <c r="F646" s="23">
        <f>[1]APRIL!$J$533+[1]APRIL!$K$533</f>
        <v>0</v>
      </c>
      <c r="G646" s="23">
        <f>[1]MEI!$J$533+[1]MEI!$K$533</f>
        <v>0</v>
      </c>
      <c r="H646" s="23">
        <f>[1]JUNI!$J$533+[1]JUNI!$K$533</f>
        <v>0</v>
      </c>
      <c r="I646" s="23">
        <f>[1]JULI!$J$533+[1]JULI!$K$533</f>
        <v>0</v>
      </c>
      <c r="J646" s="23">
        <f>[1]AGUSTUS!$J$533+[1]AGUSTUS!$K$533</f>
        <v>0</v>
      </c>
      <c r="K646" s="23">
        <f>[1]SEPTEMBER!$J$533+[1]SEPTEMBER!$K$533</f>
        <v>0</v>
      </c>
      <c r="L646" s="23">
        <f>[1]OKTOBER!$J$533+[1]OKTOBER!$K$533</f>
        <v>0</v>
      </c>
      <c r="M646" s="23">
        <f>[1]NOVEMBER!$J$533+[1]NOVEMBER!$K$533</f>
        <v>0</v>
      </c>
      <c r="N646" s="23">
        <f>[1]DESEMBER!$J$533+[1]DESEMBER!$K$533</f>
        <v>0</v>
      </c>
      <c r="O646" s="5">
        <f t="shared" si="102"/>
        <v>0</v>
      </c>
      <c r="Q646" s="51"/>
      <c r="R646" s="61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20"/>
    </row>
    <row r="647" spans="1:31" x14ac:dyDescent="0.25">
      <c r="A647" s="34" t="s">
        <v>31</v>
      </c>
      <c r="B647" s="4" t="s">
        <v>30</v>
      </c>
      <c r="C647" s="23">
        <f>[1]JANUARI!$J$353+[1]JANUARI!$K$353</f>
        <v>0</v>
      </c>
      <c r="D647" s="23">
        <f>[1]FEBRUARI!$J$353+[1]FEBRUARI!$K$353</f>
        <v>0</v>
      </c>
      <c r="E647" s="23">
        <f>[1]MARET!$J$353+[1]MARET!$K$353</f>
        <v>0</v>
      </c>
      <c r="F647" s="23">
        <f>[1]APRIL!$J$353+[1]APRIL!$K$353</f>
        <v>0</v>
      </c>
      <c r="G647" s="23">
        <f>[1]MEI!$J$353+[1]MEI!$K$353</f>
        <v>0</v>
      </c>
      <c r="H647" s="23">
        <f>[1]JUNI!$J$353+[1]JUNI!$K$353</f>
        <v>0</v>
      </c>
      <c r="I647" s="23">
        <f>[1]JULI!$J$353+[1]JULI!$K$353</f>
        <v>0</v>
      </c>
      <c r="J647" s="23">
        <f>[1]AGUSTUS!$J$353+[1]AGUSTUS!$K$353</f>
        <v>10</v>
      </c>
      <c r="K647" s="23">
        <f>[1]SEPTEMBER!$J$353+[1]SEPTEMBER!$K$353</f>
        <v>0</v>
      </c>
      <c r="L647" s="23">
        <f>[1]OKTOBER!$J$353+[1]OKTOBER!$K$353</f>
        <v>0</v>
      </c>
      <c r="M647" s="23">
        <f>[1]NOVEMBER!$J$353+[1]NOVEMBER!$K$353</f>
        <v>0</v>
      </c>
      <c r="N647" s="23">
        <f>[1]DESEMBER!$J$353+[1]DESEMBER!$K$353</f>
        <v>0</v>
      </c>
      <c r="O647" s="5">
        <f t="shared" si="102"/>
        <v>10</v>
      </c>
      <c r="Q647" s="51"/>
      <c r="R647" s="61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20"/>
    </row>
    <row r="648" spans="1:31" x14ac:dyDescent="0.25">
      <c r="A648" s="34" t="s">
        <v>33</v>
      </c>
      <c r="B648" s="4" t="s">
        <v>37</v>
      </c>
      <c r="C648" s="23">
        <f>[1]JANUARI!$J$173+[1]JANUARI!$K$173</f>
        <v>10</v>
      </c>
      <c r="D648" s="23">
        <f>[1]FEBRUARI!$J$173+[1]FEBRUARI!$K$173</f>
        <v>4</v>
      </c>
      <c r="E648" s="23">
        <f>[1]MARET!$J$173+[1]MARET!$K$173</f>
        <v>3</v>
      </c>
      <c r="F648" s="23">
        <f>[1]APRIL!$J$173+[1]APRIL!$K$173</f>
        <v>0</v>
      </c>
      <c r="G648" s="23">
        <f>[1]MEI!$J$173+[1]MEI!$K$173</f>
        <v>2</v>
      </c>
      <c r="H648" s="23">
        <f>[1]JUNI!$J$173+[1]JUNI!$K$173</f>
        <v>0</v>
      </c>
      <c r="I648" s="23">
        <f>[1]JULI!$J$173+[1]JULI!$K$173</f>
        <v>4</v>
      </c>
      <c r="J648" s="23">
        <f>[1]AGUSTUS!$J$173+[1]AGUSTUS!$K$173</f>
        <v>0</v>
      </c>
      <c r="K648" s="23">
        <f>[1]SEPTEMBER!$J$173+[1]SEPTEMBER!$K$173</f>
        <v>0</v>
      </c>
      <c r="L648" s="23">
        <f>[1]OKTOBER!$J$173+[1]OKTOBER!$K$173</f>
        <v>6</v>
      </c>
      <c r="M648" s="23">
        <f>[1]NOVEMBER!$J$173+[1]NOVEMBER!$K$173</f>
        <v>0</v>
      </c>
      <c r="N648" s="23">
        <f>[1]DESEMBER!$J$173+[1]DESEMBER!$K$173</f>
        <v>0</v>
      </c>
      <c r="O648" s="5">
        <f t="shared" si="102"/>
        <v>29</v>
      </c>
      <c r="Q648" s="51"/>
      <c r="R648" s="61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20"/>
    </row>
    <row r="649" spans="1:31" x14ac:dyDescent="0.25">
      <c r="A649" s="34" t="s">
        <v>34</v>
      </c>
      <c r="B649" s="4" t="s">
        <v>41</v>
      </c>
      <c r="C649" s="23">
        <f>[1]JANUARI!$J$668+[1]JANUARI!$K$668</f>
        <v>0</v>
      </c>
      <c r="D649" s="23">
        <f>[1]FEBRUARI!$J$668+[1]FEBRUARI!$K$668</f>
        <v>0</v>
      </c>
      <c r="E649" s="23">
        <f>[1]MARET!$J$668+[1]MARET!$K$668</f>
        <v>0</v>
      </c>
      <c r="F649" s="23">
        <f>[1]APRIL!$J$668+[1]APRIL!$K$668</f>
        <v>0</v>
      </c>
      <c r="G649" s="23">
        <f>[1]MEI!$J$668+[1]MEI!$K$668</f>
        <v>0</v>
      </c>
      <c r="H649" s="23">
        <f>[1]JUNI!$J$668+[1]JUNI!$K$668</f>
        <v>0</v>
      </c>
      <c r="I649" s="23">
        <f>[1]JULI!$J$668+[1]JULI!$K$668</f>
        <v>0</v>
      </c>
      <c r="J649" s="23">
        <f>[1]AGUSTUS!$J$668+[1]AGUSTUS!$K$668</f>
        <v>0</v>
      </c>
      <c r="K649" s="23">
        <f>[1]SEPTEMBER!$J$668+[1]SEPTEMBER!$K$668</f>
        <v>0</v>
      </c>
      <c r="L649" s="23">
        <f>[1]OKTOBER!$J$668+[1]OKTOBER!$K$668</f>
        <v>4</v>
      </c>
      <c r="M649" s="23">
        <f>[1]NOVEMBER!$J$668+[1]NOVEMBER!$K$668</f>
        <v>0</v>
      </c>
      <c r="N649" s="23">
        <f>[1]DESEMBER!$J$668+[1]DESEMBER!$K$668</f>
        <v>0</v>
      </c>
      <c r="O649" s="5">
        <f t="shared" si="102"/>
        <v>4</v>
      </c>
      <c r="Q649" s="51"/>
      <c r="R649" s="61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20"/>
    </row>
    <row r="650" spans="1:31" x14ac:dyDescent="0.25">
      <c r="A650" s="34" t="s">
        <v>36</v>
      </c>
      <c r="B650" s="4" t="s">
        <v>43</v>
      </c>
      <c r="C650" s="23">
        <f>[1]JANUARI!$J$623+[1]JANUARI!$K$623</f>
        <v>0</v>
      </c>
      <c r="D650" s="23">
        <f>[1]FEBRUARI!$J$623+[1]FEBRUARI!$K$623</f>
        <v>0</v>
      </c>
      <c r="E650" s="23">
        <f>[1]MARET!$J$623+[1]MARET!$K$623</f>
        <v>0</v>
      </c>
      <c r="F650" s="23">
        <f>[1]APRIL!$J$623+[1]APRIL!$K$623</f>
        <v>0</v>
      </c>
      <c r="G650" s="23">
        <f>[1]MEI!$J$623+[1]MEI!$K$623</f>
        <v>0</v>
      </c>
      <c r="H650" s="23">
        <f>[1]JUNI!$J$623+[1]JUNI!$K$623</f>
        <v>0</v>
      </c>
      <c r="I650" s="23">
        <f>[1]JULI!$J$623+[1]JULI!$K$623</f>
        <v>0</v>
      </c>
      <c r="J650" s="23">
        <f>[1]AGUSTUS!$J$623+[1]AGUSTUS!$K$623</f>
        <v>0</v>
      </c>
      <c r="K650" s="23">
        <f>[1]SEPTEMBER!$J$623+[1]SEPTEMBER!$K$623</f>
        <v>0</v>
      </c>
      <c r="L650" s="23">
        <f>[1]OKTOBER!$J$623+[1]OKTOBER!$K$623</f>
        <v>40</v>
      </c>
      <c r="M650" s="23">
        <f>[1]NOVEMBER!$J$623+[1]NOVEMBER!$K$623</f>
        <v>40</v>
      </c>
      <c r="N650" s="23">
        <f>[1]DESEMBER!$J$623+[1]DESEMBER!$K$623</f>
        <v>40</v>
      </c>
      <c r="O650" s="5">
        <f t="shared" si="102"/>
        <v>120</v>
      </c>
      <c r="Q650" s="51"/>
      <c r="R650" s="61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20"/>
    </row>
    <row r="651" spans="1:31" x14ac:dyDescent="0.25">
      <c r="A651" s="34" t="s">
        <v>38</v>
      </c>
      <c r="B651" s="4" t="s">
        <v>39</v>
      </c>
      <c r="C651" s="23">
        <f>[1]JANUARI!$J$218+[1]JANUARI!$K$218</f>
        <v>0</v>
      </c>
      <c r="D651" s="23">
        <f>[1]FEBRUARI!$J$218+[1]FEBRUARI!$K$218</f>
        <v>0</v>
      </c>
      <c r="E651" s="23">
        <f>[1]MARET!$J$218+[1]MARET!$K$218</f>
        <v>0</v>
      </c>
      <c r="F651" s="23">
        <f>[1]APRIL!$J$218+[1]APRIL!$K$218</f>
        <v>0</v>
      </c>
      <c r="G651" s="23">
        <f>[1]MEI!$J$218+[1]MEI!$K$218</f>
        <v>0</v>
      </c>
      <c r="H651" s="23">
        <f>[1]JUNI!$J$218+[1]JUNI!$K$218</f>
        <v>5</v>
      </c>
      <c r="I651" s="23">
        <f>[1]JULI!$J$218+[1]JULI!$K$218</f>
        <v>0</v>
      </c>
      <c r="J651" s="23">
        <f>[1]AGUSTUS!$J$218+[1]AGUSTUS!$K$218</f>
        <v>0</v>
      </c>
      <c r="K651" s="23">
        <f>[1]SEPTEMBER!$J$218+[1]SEPTEMBER!$K$218</f>
        <v>0</v>
      </c>
      <c r="L651" s="23">
        <f>[1]OKTOBER!$J$218+[1]OKTOBER!$K$218</f>
        <v>12</v>
      </c>
      <c r="M651" s="23">
        <f>[1]NOVEMBER!$J$218+[1]NOVEMBER!$K$218</f>
        <v>0</v>
      </c>
      <c r="N651" s="23">
        <f>[1]DESEMBER!$J$218+[1]DESEMBER!$K$218</f>
        <v>0</v>
      </c>
      <c r="O651" s="5">
        <f t="shared" si="102"/>
        <v>17</v>
      </c>
      <c r="Q651" s="51"/>
      <c r="R651" s="61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20"/>
    </row>
    <row r="652" spans="1:31" x14ac:dyDescent="0.25">
      <c r="A652" s="34" t="s">
        <v>40</v>
      </c>
      <c r="B652" s="4" t="s">
        <v>35</v>
      </c>
      <c r="C652" s="23">
        <f>[1]JANUARI!$J$263+[1]JANUARI!$K$263</f>
        <v>500</v>
      </c>
      <c r="D652" s="23">
        <f>[1]FEBRUARI!$J$263+[1]FEBRUARI!$K$263</f>
        <v>0</v>
      </c>
      <c r="E652" s="23">
        <f>[1]MARET!$J$263+[1]MARET!$K$263</f>
        <v>250</v>
      </c>
      <c r="F652" s="23">
        <f>[1]APRIL!$J$263+[1]APRIL!$K$263</f>
        <v>375</v>
      </c>
      <c r="G652" s="23">
        <f>[1]MEI!$J$263+[1]MEI!$K$263</f>
        <v>2</v>
      </c>
      <c r="H652" s="23">
        <f>[1]JUNI!$J$263+[1]JUNI!$K$263</f>
        <v>35</v>
      </c>
      <c r="I652" s="23">
        <f>[1]JULI!$J$263+[1]JULI!$K$263</f>
        <v>35</v>
      </c>
      <c r="J652" s="23">
        <f>[1]AGUSTUS!$J$263+[1]AGUSTUS!$K$263</f>
        <v>35</v>
      </c>
      <c r="K652" s="23">
        <f>[1]SEPTEMBER!$J$263+[1]SEPTEMBER!$K$263</f>
        <v>0</v>
      </c>
      <c r="L652" s="23">
        <f>[1]OKTOBER!$J$263+[1]OKTOBER!$K$263</f>
        <v>37</v>
      </c>
      <c r="M652" s="23">
        <f>[1]NOVEMBER!$J$263+[1]NOVEMBER!$K$263</f>
        <v>37</v>
      </c>
      <c r="N652" s="23">
        <f>[1]DESEMBER!$J$263+[1]DESEMBER!$K$263</f>
        <v>37</v>
      </c>
      <c r="O652" s="5">
        <f t="shared" si="102"/>
        <v>1343</v>
      </c>
      <c r="Q652" s="51"/>
      <c r="R652" s="61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20"/>
    </row>
    <row r="653" spans="1:31" x14ac:dyDescent="0.25">
      <c r="A653" s="34" t="s">
        <v>42</v>
      </c>
      <c r="B653" s="4" t="s">
        <v>32</v>
      </c>
      <c r="C653" s="23">
        <f>[1]JANUARI!$J$578+[1]JANUARI!$K$578</f>
        <v>0</v>
      </c>
      <c r="D653" s="23">
        <f>[1]FEBRUARI!$J$578+[1]FEBRUARI!$K$578</f>
        <v>0</v>
      </c>
      <c r="E653" s="23">
        <f>[1]MARET!$J$578+[1]MARET!$K$578</f>
        <v>0</v>
      </c>
      <c r="F653" s="23">
        <f>[1]APRIL!$J$578+[1]APRIL!$K$578</f>
        <v>0</v>
      </c>
      <c r="G653" s="23">
        <f>[1]MEI!$J$578+[1]MEI!$K$578</f>
        <v>0</v>
      </c>
      <c r="H653" s="23">
        <f>[1]JUNI!$J$578+[1]JUNI!$K$578</f>
        <v>0</v>
      </c>
      <c r="I653" s="23">
        <f>[1]JULI!$J$578+[1]JULI!$K$578</f>
        <v>0</v>
      </c>
      <c r="J653" s="23">
        <f>[1]AGUSTUS!$J$578+[1]AGUSTUS!$K$578</f>
        <v>0</v>
      </c>
      <c r="K653" s="23">
        <f>[1]SEPTEMBER!$J$578+[1]SEPTEMBER!$K$578</f>
        <v>0</v>
      </c>
      <c r="L653" s="23">
        <f>[1]OKTOBER!$J$578+[1]OKTOBER!$K$578</f>
        <v>0</v>
      </c>
      <c r="M653" s="23">
        <f>[1]NOVEMBER!$J$578+[1]NOVEMBER!$K$578</f>
        <v>0</v>
      </c>
      <c r="N653" s="23">
        <f>[1]DESEMBER!$J$578+[1]DESEMBER!$K$578</f>
        <v>0</v>
      </c>
      <c r="O653" s="5">
        <f t="shared" si="102"/>
        <v>0</v>
      </c>
      <c r="Q653" s="51"/>
      <c r="R653" s="61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20"/>
    </row>
    <row r="654" spans="1:31" x14ac:dyDescent="0.25">
      <c r="A654" s="34" t="s">
        <v>44</v>
      </c>
      <c r="B654" s="4" t="s">
        <v>26</v>
      </c>
      <c r="C654" s="23">
        <f>[1]JANUARI!$J$488+[1]JANUARI!$K$488</f>
        <v>0</v>
      </c>
      <c r="D654" s="23">
        <f>[1]FEBRUARI!$J$488+[1]FEBRUARI!$K$488</f>
        <v>0</v>
      </c>
      <c r="E654" s="23">
        <f>[1]MARET!$J$488+[1]MARET!$K$488</f>
        <v>0</v>
      </c>
      <c r="F654" s="23">
        <f>[1]APRIL!$J$488+[1]APRIL!$K$488</f>
        <v>6</v>
      </c>
      <c r="G654" s="23">
        <f>[1]MEI!$J$488+[1]MEI!$K$488</f>
        <v>0</v>
      </c>
      <c r="H654" s="23">
        <f>[1]JUNI!$J$488+[1]JUNI!$K$488</f>
        <v>0</v>
      </c>
      <c r="I654" s="23">
        <f>[1]JULI!$J$488+[1]JULI!$K$488</f>
        <v>0</v>
      </c>
      <c r="J654" s="23">
        <f>[1]AGUSTUS!$J$488+[1]AGUSTUS!$K$488</f>
        <v>0</v>
      </c>
      <c r="K654" s="23">
        <f>[1]SEPTEMBER!$J$488+[1]SEPTEMBER!$K$488</f>
        <v>0</v>
      </c>
      <c r="L654" s="23">
        <f>[1]OKTOBER!$J$488+[1]OKTOBER!$K$488</f>
        <v>0</v>
      </c>
      <c r="M654" s="23">
        <f>[1]NOVEMBER!$J$488+[1]NOVEMBER!$K$488</f>
        <v>0</v>
      </c>
      <c r="N654" s="23">
        <f>[1]DESEMBER!$J$488+[1]DESEMBER!$K$488</f>
        <v>0</v>
      </c>
      <c r="O654" s="5">
        <f t="shared" si="102"/>
        <v>6</v>
      </c>
      <c r="Q654" s="51"/>
      <c r="R654" s="61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20"/>
    </row>
    <row r="655" spans="1:31" x14ac:dyDescent="0.25">
      <c r="A655" s="34" t="s">
        <v>46</v>
      </c>
      <c r="B655" s="4" t="s">
        <v>51</v>
      </c>
      <c r="C655" s="23">
        <f>[1]JANUARI!$J$398+[1]JANUARI!$K$398</f>
        <v>0</v>
      </c>
      <c r="D655" s="23">
        <f>[1]FEBRUARI!$J$398+[1]FEBRUARI!$K$398</f>
        <v>0</v>
      </c>
      <c r="E655" s="23">
        <f>[1]MARET!$J$398+[1]MARET!$K$398</f>
        <v>0</v>
      </c>
      <c r="F655" s="23">
        <f>[1]APRIL!$J$398+[1]APRIL!$K$398</f>
        <v>8</v>
      </c>
      <c r="G655" s="23">
        <f>[1]MEI!$J$398+[1]MEI!$K$398</f>
        <v>8</v>
      </c>
      <c r="H655" s="23">
        <f>[1]JUNI!$J$398+[1]JUNI!$K$398</f>
        <v>0</v>
      </c>
      <c r="I655" s="23">
        <f>[1]JULI!$J$398+[1]JULI!$K$398</f>
        <v>20</v>
      </c>
      <c r="J655" s="23">
        <f>[1]AGUSTUS!$J$398+[1]AGUSTUS!$K$398</f>
        <v>20</v>
      </c>
      <c r="K655" s="23">
        <f>[1]SEPTEMBER!$J$398+[1]SEPTEMBER!$K$398</f>
        <v>10</v>
      </c>
      <c r="L655" s="23">
        <f>[1]OKTOBER!$J$398+[1]OKTOBER!$K$398</f>
        <v>0</v>
      </c>
      <c r="M655" s="23">
        <f>[1]NOVEMBER!$J$398+[1]NOVEMBER!$K$398</f>
        <v>0</v>
      </c>
      <c r="N655" s="23">
        <f>[1]DESEMBER!$J$398+[1]DESEMBER!$K$398</f>
        <v>6</v>
      </c>
      <c r="O655" s="5">
        <f t="shared" si="102"/>
        <v>72</v>
      </c>
      <c r="Q655" s="51"/>
      <c r="R655" s="61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20"/>
    </row>
    <row r="656" spans="1:31" x14ac:dyDescent="0.25">
      <c r="A656" s="34" t="s">
        <v>48</v>
      </c>
      <c r="B656" s="4" t="s">
        <v>49</v>
      </c>
      <c r="C656" s="23">
        <f>[1]JANUARI!$J$308+[1]JANUARI!$K$308</f>
        <v>14</v>
      </c>
      <c r="D656" s="23">
        <f>[1]FEBRUARI!$J$308+[1]FEBRUARI!$K$308</f>
        <v>4</v>
      </c>
      <c r="E656" s="23">
        <f>[1]MARET!$J$308+[1]MARET!$K$308</f>
        <v>12</v>
      </c>
      <c r="F656" s="23">
        <f>[1]APRIL!$J$308+[1]APRIL!$K$308</f>
        <v>12</v>
      </c>
      <c r="G656" s="23">
        <f>[1]MEI!$J$308+[1]MEI!$K$308</f>
        <v>15</v>
      </c>
      <c r="H656" s="23">
        <f>[1]JUNI!$J$308+[1]JUNI!$K$308</f>
        <v>6</v>
      </c>
      <c r="I656" s="23">
        <f>[1]JULI!$J$308+[1]JULI!$K$308</f>
        <v>9</v>
      </c>
      <c r="J656" s="23">
        <f>[1]AGUSTUS!$J$308+[1]AGUSTUS!$K$308</f>
        <v>24</v>
      </c>
      <c r="K656" s="23">
        <f>[1]SEPTEMBER!$J$308+[1]SEPTEMBER!$K$308</f>
        <v>21</v>
      </c>
      <c r="L656" s="23">
        <f>[1]OKTOBER!$J$308+[1]OKTOBER!$K$308</f>
        <v>38</v>
      </c>
      <c r="M656" s="23">
        <f>[1]NOVEMBER!$J$308+[1]NOVEMBER!$K$308</f>
        <v>40</v>
      </c>
      <c r="N656" s="23">
        <f>[1]DESEMBER!$J$308+[1]DESEMBER!$K$308</f>
        <v>38</v>
      </c>
      <c r="O656" s="5">
        <f t="shared" si="102"/>
        <v>233</v>
      </c>
      <c r="Q656" s="51"/>
      <c r="R656" s="61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20"/>
    </row>
    <row r="657" spans="1:31" ht="15.75" x14ac:dyDescent="0.25">
      <c r="A657" s="98" t="s">
        <v>50</v>
      </c>
      <c r="B657" s="98"/>
      <c r="C657" s="26">
        <f t="shared" ref="C657:H657" si="103">SUM(C642:C656)</f>
        <v>524</v>
      </c>
      <c r="D657" s="14">
        <f t="shared" si="103"/>
        <v>8</v>
      </c>
      <c r="E657" s="14">
        <f t="shared" si="103"/>
        <v>265</v>
      </c>
      <c r="F657" s="14">
        <f t="shared" si="103"/>
        <v>401</v>
      </c>
      <c r="G657" s="14">
        <f t="shared" si="103"/>
        <v>27</v>
      </c>
      <c r="H657" s="14">
        <f t="shared" si="103"/>
        <v>46</v>
      </c>
      <c r="I657" s="14">
        <f t="shared" ref="I657:N657" si="104">SUM(I642:I656)</f>
        <v>68</v>
      </c>
      <c r="J657" s="14">
        <f t="shared" si="104"/>
        <v>89</v>
      </c>
      <c r="K657" s="14">
        <f t="shared" si="104"/>
        <v>31</v>
      </c>
      <c r="L657" s="14">
        <f t="shared" si="104"/>
        <v>137</v>
      </c>
      <c r="M657" s="14">
        <f t="shared" si="104"/>
        <v>117</v>
      </c>
      <c r="N657" s="14">
        <f t="shared" si="104"/>
        <v>121</v>
      </c>
      <c r="O657" s="14">
        <f t="shared" si="102"/>
        <v>1834</v>
      </c>
      <c r="Q657" s="82"/>
      <c r="R657" s="82"/>
      <c r="S657" s="62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</row>
    <row r="658" spans="1:3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</row>
    <row r="659" spans="1:31" x14ac:dyDescent="0.25">
      <c r="A659" s="1"/>
      <c r="B659" s="1"/>
      <c r="C659" s="1"/>
      <c r="D659" s="1"/>
      <c r="E659" s="1" t="s">
        <v>0</v>
      </c>
      <c r="F659" s="1"/>
      <c r="G659" s="1" t="s">
        <v>63</v>
      </c>
      <c r="H659" s="1"/>
      <c r="I659" s="1"/>
      <c r="J659" s="1"/>
      <c r="K659" s="1"/>
      <c r="L659" s="1"/>
      <c r="M659" s="1"/>
      <c r="N659" s="1"/>
      <c r="O659" s="1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</row>
    <row r="660" spans="1:31" x14ac:dyDescent="0.25">
      <c r="A660" s="1"/>
      <c r="B660" s="1"/>
      <c r="C660" s="1"/>
      <c r="D660" s="1"/>
      <c r="E660" s="1" t="s">
        <v>1</v>
      </c>
      <c r="F660" s="1"/>
      <c r="G660" s="1" t="s">
        <v>2</v>
      </c>
      <c r="H660" s="1"/>
      <c r="I660" s="1"/>
      <c r="J660" s="1"/>
      <c r="K660" s="1"/>
      <c r="L660" s="1"/>
      <c r="M660" s="1"/>
      <c r="N660" s="1"/>
      <c r="O660" s="1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</row>
    <row r="661" spans="1:31" x14ac:dyDescent="0.25">
      <c r="A661" s="1"/>
      <c r="B661" s="1"/>
      <c r="C661" s="1"/>
      <c r="D661" s="1"/>
      <c r="E661" s="1" t="s">
        <v>3</v>
      </c>
      <c r="F661" s="1"/>
      <c r="G661" s="1" t="s">
        <v>141</v>
      </c>
      <c r="H661" s="1"/>
      <c r="I661" s="1"/>
      <c r="J661" s="1"/>
      <c r="K661" s="1"/>
      <c r="L661" s="1"/>
      <c r="M661" s="1"/>
      <c r="N661" s="1"/>
      <c r="O661" s="1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</row>
    <row r="662" spans="1:31" ht="18.75" x14ac:dyDescent="0.3">
      <c r="A662" s="1"/>
      <c r="B662" s="1"/>
      <c r="C662" s="1"/>
      <c r="D662" s="1"/>
      <c r="E662" s="1" t="s">
        <v>4</v>
      </c>
      <c r="F662" s="1"/>
      <c r="G662" s="1" t="str">
        <f>G362</f>
        <v>: 2023</v>
      </c>
      <c r="H662" s="1"/>
      <c r="I662" s="1"/>
      <c r="J662" s="1"/>
      <c r="K662" s="1"/>
      <c r="L662" s="1"/>
      <c r="M662" s="1"/>
      <c r="N662" s="2">
        <v>27</v>
      </c>
      <c r="O662" s="1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3"/>
      <c r="AE662" s="60"/>
    </row>
    <row r="663" spans="1:3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</row>
    <row r="664" spans="1:31" x14ac:dyDescent="0.25">
      <c r="A664" s="94" t="s">
        <v>5</v>
      </c>
      <c r="B664" s="94" t="s">
        <v>6</v>
      </c>
      <c r="C664" s="96" t="s">
        <v>7</v>
      </c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4" t="s">
        <v>8</v>
      </c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</row>
    <row r="665" spans="1:31" x14ac:dyDescent="0.25">
      <c r="A665" s="95"/>
      <c r="B665" s="95"/>
      <c r="C665" s="15" t="s">
        <v>9</v>
      </c>
      <c r="D665" s="15" t="s">
        <v>10</v>
      </c>
      <c r="E665" s="15" t="s">
        <v>11</v>
      </c>
      <c r="F665" s="15" t="s">
        <v>12</v>
      </c>
      <c r="G665" s="15" t="s">
        <v>13</v>
      </c>
      <c r="H665" s="15" t="s">
        <v>14</v>
      </c>
      <c r="I665" s="15" t="s">
        <v>15</v>
      </c>
      <c r="J665" s="15" t="s">
        <v>16</v>
      </c>
      <c r="K665" s="15" t="s">
        <v>17</v>
      </c>
      <c r="L665" s="15" t="s">
        <v>18</v>
      </c>
      <c r="M665" s="15" t="s">
        <v>19</v>
      </c>
      <c r="N665" s="54" t="s">
        <v>20</v>
      </c>
      <c r="O665" s="95"/>
      <c r="Q665" s="83"/>
      <c r="R665" s="83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83"/>
    </row>
    <row r="666" spans="1:31" x14ac:dyDescent="0.25">
      <c r="A666" s="12">
        <v>1</v>
      </c>
      <c r="B666" s="12">
        <v>2</v>
      </c>
      <c r="C666" s="12">
        <v>3</v>
      </c>
      <c r="D666" s="12">
        <v>4</v>
      </c>
      <c r="E666" s="12">
        <v>5</v>
      </c>
      <c r="F666" s="12">
        <v>6</v>
      </c>
      <c r="G666" s="12">
        <v>7</v>
      </c>
      <c r="H666" s="12">
        <v>8</v>
      </c>
      <c r="I666" s="12">
        <v>9</v>
      </c>
      <c r="J666" s="12">
        <v>10</v>
      </c>
      <c r="K666" s="12">
        <v>11</v>
      </c>
      <c r="L666" s="12">
        <v>12</v>
      </c>
      <c r="M666" s="12">
        <v>13</v>
      </c>
      <c r="N666" s="12">
        <v>14</v>
      </c>
      <c r="O666" s="12">
        <v>15</v>
      </c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</row>
    <row r="667" spans="1:31" x14ac:dyDescent="0.25">
      <c r="A667" s="34" t="s">
        <v>21</v>
      </c>
      <c r="B667" s="4" t="s">
        <v>45</v>
      </c>
      <c r="C667" s="23">
        <f>[1]JANUARI!$J$39+[1]JANUARI!$K$39</f>
        <v>0</v>
      </c>
      <c r="D667" s="23">
        <f>[1]FEBRUARI!$J$39+[1]FEBRUARI!$K$39</f>
        <v>0</v>
      </c>
      <c r="E667" s="23">
        <f>[1]MARET!$J$39+[1]MARET!$K$39</f>
        <v>0</v>
      </c>
      <c r="F667" s="23">
        <f>[1]APRIL!$J$39+[1]APRIL!$K$39</f>
        <v>0</v>
      </c>
      <c r="G667" s="23">
        <f>[1]MEI!$J$39+[1]MEI!$K$39</f>
        <v>0</v>
      </c>
      <c r="H667" s="23">
        <f>[1]JUNI!$J$39+[1]JUNI!$K$39</f>
        <v>0</v>
      </c>
      <c r="I667" s="23">
        <f>[1]JULI!$J$39+[1]JULI!$K$39</f>
        <v>0</v>
      </c>
      <c r="J667" s="23">
        <f>[1]AGUSTUS!$J$39+[1]AGUSTUS!$K$39</f>
        <v>0</v>
      </c>
      <c r="K667" s="23">
        <f>[1]SEPTEMBER!$J$39+[1]SEPTEMBER!$K$39</f>
        <v>0</v>
      </c>
      <c r="L667" s="23">
        <f>[1]OKTOBER!$J$39+[1]OKTOBER!$K$39</f>
        <v>0</v>
      </c>
      <c r="M667" s="23">
        <f>[1]NOVEMBER!$J$39+[1]NOVEMBER!$K$39</f>
        <v>0</v>
      </c>
      <c r="N667" s="23">
        <f>[1]DESEMBER!$J$39+[1]DESEMBER!$K$39</f>
        <v>0</v>
      </c>
      <c r="O667" s="5">
        <f t="shared" ref="O667:O682" si="105">SUM(C667:N667)</f>
        <v>0</v>
      </c>
      <c r="Q667" s="51"/>
      <c r="R667" s="61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20"/>
    </row>
    <row r="668" spans="1:31" x14ac:dyDescent="0.25">
      <c r="A668" s="34" t="s">
        <v>23</v>
      </c>
      <c r="B668" s="4" t="s">
        <v>47</v>
      </c>
      <c r="C668" s="23">
        <f>[1]JANUARI!$J$129+[1]JANUARI!$K$129</f>
        <v>0</v>
      </c>
      <c r="D668" s="23">
        <f>[1]FEBRUARI!$J$129+[1]FEBRUARI!$K$129</f>
        <v>0</v>
      </c>
      <c r="E668" s="23">
        <f>[1]MARET!$J$129+[1]MARET!$K$129</f>
        <v>0</v>
      </c>
      <c r="F668" s="23">
        <f>[1]APRIL!$J$129+[1]APRIL!$K$129</f>
        <v>0</v>
      </c>
      <c r="G668" s="23">
        <f>[1]MEI!$J$129+[1]MEI!$K$129</f>
        <v>0</v>
      </c>
      <c r="H668" s="23">
        <f>[1]JUNI!$J$129+[1]JUNI!$K$129</f>
        <v>0</v>
      </c>
      <c r="I668" s="23">
        <f>[1]JULI!$J$129+[1]JULI!$K$129</f>
        <v>0</v>
      </c>
      <c r="J668" s="23">
        <f>[1]AGUSTUS!$J$129+[1]AGUSTUS!$K$129</f>
        <v>0</v>
      </c>
      <c r="K668" s="23">
        <f>[1]SEPTEMBER!$J$129+[1]SEPTEMBER!$K$129</f>
        <v>0</v>
      </c>
      <c r="L668" s="23">
        <f>[1]OKTOBER!$J$129+[1]OKTOBER!$K$129</f>
        <v>0</v>
      </c>
      <c r="M668" s="23">
        <f>[1]NOVEMBER!$J$129+[1]NOVEMBER!$K$129</f>
        <v>0</v>
      </c>
      <c r="N668" s="23">
        <f>[1]DESEMBER!$J$129+[1]DESEMBER!$K$129</f>
        <v>0</v>
      </c>
      <c r="O668" s="5">
        <f t="shared" si="105"/>
        <v>0</v>
      </c>
      <c r="Q668" s="51"/>
      <c r="R668" s="61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20"/>
    </row>
    <row r="669" spans="1:31" x14ac:dyDescent="0.25">
      <c r="A669" s="34" t="s">
        <v>25</v>
      </c>
      <c r="B669" s="4" t="s">
        <v>22</v>
      </c>
      <c r="C669" s="23">
        <f>[1]JANUARI!$J$84+[1]JANUARI!$K$84</f>
        <v>0</v>
      </c>
      <c r="D669" s="23">
        <f>[1]FEBRUARI!$J$84+[1]FEBRUARI!$K$84</f>
        <v>0</v>
      </c>
      <c r="E669" s="23">
        <f>[1]MARET!$J$84+[1]MARET!$K$84</f>
        <v>0</v>
      </c>
      <c r="F669" s="23">
        <f>[1]APRIL!$J$84+[1]APRIL!$K$84</f>
        <v>0</v>
      </c>
      <c r="G669" s="23">
        <f>[1]MEI!$J$84+[1]MEI!$K$84</f>
        <v>0</v>
      </c>
      <c r="H669" s="23">
        <f>[1]JUNI!$J$84+[1]JUNI!$K$84</f>
        <v>0</v>
      </c>
      <c r="I669" s="23">
        <f>[1]JULI!$J$84+[1]JULI!$K$84</f>
        <v>0</v>
      </c>
      <c r="J669" s="23">
        <f>[1]AGUSTUS!$J$84+[1]AGUSTUS!$K$84</f>
        <v>0</v>
      </c>
      <c r="K669" s="23">
        <f>[1]SEPTEMBER!$J$84+[1]SEPTEMBER!$K$84</f>
        <v>0</v>
      </c>
      <c r="L669" s="23">
        <f>[1]OKTOBER!$J$84+[1]OKTOBER!$K$84</f>
        <v>0</v>
      </c>
      <c r="M669" s="23">
        <f>[1]NOVEMBER!$J$84+[1]NOVEMBER!$K$84</f>
        <v>0</v>
      </c>
      <c r="N669" s="23">
        <f>[1]DESEMBER!$J$84+[1]DESEMBER!$K$84</f>
        <v>0</v>
      </c>
      <c r="O669" s="5">
        <f t="shared" si="105"/>
        <v>0</v>
      </c>
      <c r="Q669" s="51"/>
      <c r="R669" s="61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20"/>
    </row>
    <row r="670" spans="1:31" x14ac:dyDescent="0.25">
      <c r="A670" s="34" t="s">
        <v>27</v>
      </c>
      <c r="B670" s="4" t="s">
        <v>24</v>
      </c>
      <c r="C670" s="23">
        <f>[1]JANUARI!$J$444+[1]JANUARI!$K$444</f>
        <v>0</v>
      </c>
      <c r="D670" s="23">
        <f>[1]FEBRUARI!$J$444+[1]FEBRUARI!$K$444</f>
        <v>0</v>
      </c>
      <c r="E670" s="23">
        <f>[1]MARET!$J$444+[1]MARET!$K$444</f>
        <v>0</v>
      </c>
      <c r="F670" s="23">
        <f>[1]APRIL!$J$444+[1]APRIL!$K$444</f>
        <v>0</v>
      </c>
      <c r="G670" s="23">
        <f>[1]MEI!$J$444+[1]MEI!$K$444</f>
        <v>0</v>
      </c>
      <c r="H670" s="23">
        <f>[1]JUNI!$J$444+[1]JUNI!$K$444</f>
        <v>0</v>
      </c>
      <c r="I670" s="23">
        <f>[1]JULI!$J$444+[1]JULI!$K$444</f>
        <v>0</v>
      </c>
      <c r="J670" s="23">
        <f>[1]AGUSTUS!$J$444+[1]AGUSTUS!$K$444</f>
        <v>0</v>
      </c>
      <c r="K670" s="23">
        <f>[1]SEPTEMBER!$J$444+[1]SEPTEMBER!$K$444</f>
        <v>0</v>
      </c>
      <c r="L670" s="23">
        <f>[1]OKTOBER!$J$444+[1]OKTOBER!$K$444</f>
        <v>0</v>
      </c>
      <c r="M670" s="23">
        <f>[1]NOVEMBER!$J$444+[1]NOVEMBER!$K$444</f>
        <v>0</v>
      </c>
      <c r="N670" s="23">
        <f>[1]DESEMBER!$J$444+[1]DESEMBER!$K$444</f>
        <v>0</v>
      </c>
      <c r="O670" s="5">
        <f t="shared" si="105"/>
        <v>0</v>
      </c>
      <c r="Q670" s="51"/>
      <c r="R670" s="61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20"/>
    </row>
    <row r="671" spans="1:31" x14ac:dyDescent="0.25">
      <c r="A671" s="34" t="s">
        <v>29</v>
      </c>
      <c r="B671" s="4" t="s">
        <v>28</v>
      </c>
      <c r="C671" s="23">
        <f>[1]JANUARI!$J$534+[1]JANUARI!$K$534</f>
        <v>0</v>
      </c>
      <c r="D671" s="23">
        <f>[1]FEBRUARI!$J$534+[1]FEBRUARI!$K$534</f>
        <v>0</v>
      </c>
      <c r="E671" s="23">
        <f>[1]MARET!$J$534+[1]MARET!$K$534</f>
        <v>0</v>
      </c>
      <c r="F671" s="23">
        <f>[1]APRIL!$J$534+[1]APRIL!$K$534</f>
        <v>0</v>
      </c>
      <c r="G671" s="23">
        <f>[1]MEI!$J$534+[1]MEI!$K$534</f>
        <v>0</v>
      </c>
      <c r="H671" s="23">
        <f>[1]JUNI!$J$534+[1]JUNI!$K$534</f>
        <v>0</v>
      </c>
      <c r="I671" s="23">
        <f>[1]JULI!$J$534+[1]JULI!$K$534</f>
        <v>0</v>
      </c>
      <c r="J671" s="23">
        <f>[1]AGUSTUS!$J$534+[1]AGUSTUS!$K$534</f>
        <v>0</v>
      </c>
      <c r="K671" s="23">
        <f>[1]SEPTEMBER!$J$534+[1]SEPTEMBER!$K$534</f>
        <v>0</v>
      </c>
      <c r="L671" s="23">
        <f>[1]OKTOBER!$J$534+[1]OKTOBER!$K$534</f>
        <v>0</v>
      </c>
      <c r="M671" s="23">
        <f>[1]NOVEMBER!$J$534+[1]NOVEMBER!$K$534</f>
        <v>0</v>
      </c>
      <c r="N671" s="23">
        <f>[1]DESEMBER!$J$534+[1]DESEMBER!$K$534</f>
        <v>0</v>
      </c>
      <c r="O671" s="5">
        <f t="shared" si="105"/>
        <v>0</v>
      </c>
      <c r="Q671" s="51"/>
      <c r="R671" s="61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20"/>
    </row>
    <row r="672" spans="1:31" x14ac:dyDescent="0.25">
      <c r="A672" s="34" t="s">
        <v>31</v>
      </c>
      <c r="B672" s="4" t="s">
        <v>30</v>
      </c>
      <c r="C672" s="23">
        <f>[1]JANUARI!$J$354+[1]JANUARI!$K$354</f>
        <v>0</v>
      </c>
      <c r="D672" s="23">
        <f>[1]FEBRUARI!$J$354+[1]FEBRUARI!$K$354</f>
        <v>0</v>
      </c>
      <c r="E672" s="23">
        <f>[1]MARET!$J$354+[1]MARET!$K$354</f>
        <v>0</v>
      </c>
      <c r="F672" s="23">
        <f>[1]APRIL!$J$354+[1]APRIL!$K$354</f>
        <v>0</v>
      </c>
      <c r="G672" s="23">
        <f>[1]MEI!$J$354+[1]MEI!$K$354</f>
        <v>0</v>
      </c>
      <c r="H672" s="23">
        <f>[1]JUNI!$J$354+[1]JUNI!$K$354</f>
        <v>0</v>
      </c>
      <c r="I672" s="23">
        <f>[1]JULI!$J$354+[1]JULI!$K$354</f>
        <v>0</v>
      </c>
      <c r="J672" s="23">
        <f>[1]AGUSTUS!$J$354+[1]AGUSTUS!$K$354</f>
        <v>0</v>
      </c>
      <c r="K672" s="23">
        <f>[1]SEPTEMBER!$J$354+[1]SEPTEMBER!$K$354</f>
        <v>0</v>
      </c>
      <c r="L672" s="23">
        <f>[1]OKTOBER!$J$354+[1]OKTOBER!$K$354</f>
        <v>0</v>
      </c>
      <c r="M672" s="23">
        <f>[1]NOVEMBER!$J$354+[1]NOVEMBER!$K$354</f>
        <v>0</v>
      </c>
      <c r="N672" s="23">
        <f>[1]DESEMBER!$J$354+[1]DESEMBER!$K$354</f>
        <v>0</v>
      </c>
      <c r="O672" s="5">
        <f t="shared" si="105"/>
        <v>0</v>
      </c>
      <c r="Q672" s="51"/>
      <c r="R672" s="61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20"/>
    </row>
    <row r="673" spans="1:31" x14ac:dyDescent="0.25">
      <c r="A673" s="34" t="s">
        <v>33</v>
      </c>
      <c r="B673" s="4" t="s">
        <v>37</v>
      </c>
      <c r="C673" s="23">
        <f>[1]JANUARI!$J$174+[1]JANUARI!$K$174</f>
        <v>0</v>
      </c>
      <c r="D673" s="23">
        <f>[1]FEBRUARI!$J$174+[1]FEBRUARI!$K$174</f>
        <v>0</v>
      </c>
      <c r="E673" s="23">
        <f>[1]MARET!$J$174+[1]MARET!$K$174</f>
        <v>0</v>
      </c>
      <c r="F673" s="23">
        <f>[1]APRIL!$J$174+[1]APRIL!$K$174</f>
        <v>0</v>
      </c>
      <c r="G673" s="23">
        <f>[1]MEI!$J$174+[1]MEI!$K$174</f>
        <v>0</v>
      </c>
      <c r="H673" s="23">
        <f>[1]JUNI!$J$174+[1]JUNI!$K$174</f>
        <v>0</v>
      </c>
      <c r="I673" s="23">
        <f>[1]JULI!$J$174+[1]JULI!$K$174</f>
        <v>0</v>
      </c>
      <c r="J673" s="23">
        <f>[1]AGUSTUS!$J$174+[1]AGUSTUS!$K$174</f>
        <v>0</v>
      </c>
      <c r="K673" s="23">
        <f>[1]SEPTEMBER!$J$174+[1]SEPTEMBER!$K$174</f>
        <v>0</v>
      </c>
      <c r="L673" s="23">
        <f>[1]OKTOBER!$J$174+[1]OKTOBER!$K$174</f>
        <v>0</v>
      </c>
      <c r="M673" s="23">
        <f>[1]NOVEMBER!$J$174+[1]NOVEMBER!$K$174</f>
        <v>0</v>
      </c>
      <c r="N673" s="23">
        <f>[1]DESEMBER!$J$174+[1]DESEMBER!$K$174</f>
        <v>0</v>
      </c>
      <c r="O673" s="5">
        <f t="shared" si="105"/>
        <v>0</v>
      </c>
      <c r="Q673" s="51"/>
      <c r="R673" s="61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20"/>
    </row>
    <row r="674" spans="1:31" x14ac:dyDescent="0.25">
      <c r="A674" s="34" t="s">
        <v>34</v>
      </c>
      <c r="B674" s="4" t="s">
        <v>41</v>
      </c>
      <c r="C674" s="23">
        <f>[1]JANUARI!$J$669+[1]JANUARI!$K$669</f>
        <v>0</v>
      </c>
      <c r="D674" s="23">
        <f>[1]FEBRUARI!$J$669+[1]FEBRUARI!$K$669</f>
        <v>0</v>
      </c>
      <c r="E674" s="23">
        <f>[1]MARET!$J$669+[1]MARET!$K$669</f>
        <v>0</v>
      </c>
      <c r="F674" s="23">
        <f>[1]APRIL!$J$669+[1]APRIL!$K$669</f>
        <v>0</v>
      </c>
      <c r="G674" s="23">
        <f>[1]MEI!$J$669+[1]MEI!$K$669</f>
        <v>0</v>
      </c>
      <c r="H674" s="23">
        <f>[1]JUNI!$J$669+[1]JUNI!$K$669</f>
        <v>0</v>
      </c>
      <c r="I674" s="23">
        <f>[1]JULI!$J$669+[1]JULI!$K$669</f>
        <v>0</v>
      </c>
      <c r="J674" s="23">
        <f>[1]AGUSTUS!$J$669+[1]AGUSTUS!$K$669</f>
        <v>0</v>
      </c>
      <c r="K674" s="23">
        <f>[1]SEPTEMBER!$J$669+[1]SEPTEMBER!$K$669</f>
        <v>0</v>
      </c>
      <c r="L674" s="23">
        <f>[1]OKTOBER!$J$669+[1]OKTOBER!$K$669</f>
        <v>0</v>
      </c>
      <c r="M674" s="23">
        <f>[1]NOVEMBER!$J$669+[1]NOVEMBER!$K$669</f>
        <v>0</v>
      </c>
      <c r="N674" s="23">
        <f>[1]DESEMBER!$J$669+[1]DESEMBER!$K$669</f>
        <v>0</v>
      </c>
      <c r="O674" s="5">
        <f t="shared" si="105"/>
        <v>0</v>
      </c>
      <c r="Q674" s="51"/>
      <c r="R674" s="61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20"/>
    </row>
    <row r="675" spans="1:31" x14ac:dyDescent="0.25">
      <c r="A675" s="34" t="s">
        <v>36</v>
      </c>
      <c r="B675" s="4" t="s">
        <v>43</v>
      </c>
      <c r="C675" s="23">
        <f>[1]JANUARI!$J$624+[1]JANUARI!$K$624</f>
        <v>0</v>
      </c>
      <c r="D675" s="23">
        <f>[1]FEBRUARI!$J$624+[1]FEBRUARI!$K$624</f>
        <v>0</v>
      </c>
      <c r="E675" s="23">
        <f>[1]MARET!$J$624+[1]MARET!$K$624</f>
        <v>0</v>
      </c>
      <c r="F675" s="23">
        <f>[1]APRIL!$J$624+[1]APRIL!$K$624</f>
        <v>0</v>
      </c>
      <c r="G675" s="23">
        <f>[1]MEI!$J$624+[1]MEI!$K$624</f>
        <v>0</v>
      </c>
      <c r="H675" s="23">
        <f>[1]JUNI!$J$624+[1]JUNI!$K$624</f>
        <v>0</v>
      </c>
      <c r="I675" s="23">
        <f>[1]JULI!$J$624+[1]JULI!$K$624</f>
        <v>0</v>
      </c>
      <c r="J675" s="23">
        <f>[1]AGUSTUS!$J$624+[1]AGUSTUS!$K$624</f>
        <v>0</v>
      </c>
      <c r="K675" s="23">
        <f>[1]SEPTEMBER!$J$624+[1]SEPTEMBER!$K$624</f>
        <v>0</v>
      </c>
      <c r="L675" s="23">
        <f>[1]OKTOBER!$J$624+[1]OKTOBER!$K$624</f>
        <v>0</v>
      </c>
      <c r="M675" s="23">
        <f>[1]NOVEMBER!$J$624+[1]NOVEMBER!$K$624</f>
        <v>0</v>
      </c>
      <c r="N675" s="23">
        <f>[1]DESEMBER!$J$624+[1]DESEMBER!$K$624</f>
        <v>0</v>
      </c>
      <c r="O675" s="5">
        <f t="shared" si="105"/>
        <v>0</v>
      </c>
      <c r="Q675" s="51"/>
      <c r="R675" s="61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20"/>
    </row>
    <row r="676" spans="1:31" x14ac:dyDescent="0.25">
      <c r="A676" s="34" t="s">
        <v>38</v>
      </c>
      <c r="B676" s="4" t="s">
        <v>39</v>
      </c>
      <c r="C676" s="23">
        <f>[1]JANUARI!$J$219+[1]JANUARI!$K$219</f>
        <v>0</v>
      </c>
      <c r="D676" s="23">
        <f>[1]FEBRUARI!$J$219+[1]FEBRUARI!$K$219</f>
        <v>0</v>
      </c>
      <c r="E676" s="23">
        <f>[1]MARET!$J$219+[1]MARET!$K$219</f>
        <v>0</v>
      </c>
      <c r="F676" s="23">
        <f>[1]APRIL!$J$219+[1]APRIL!$K$219</f>
        <v>0</v>
      </c>
      <c r="G676" s="23">
        <f>[1]MEI!$J$219+[1]MEI!$K$219</f>
        <v>0</v>
      </c>
      <c r="H676" s="23">
        <f>[1]JUNI!$J$219+[1]JUNI!$K$219</f>
        <v>0</v>
      </c>
      <c r="I676" s="23">
        <f>[1]JULI!$J$219+[1]JULI!$K$219</f>
        <v>0</v>
      </c>
      <c r="J676" s="23">
        <f>[1]AGUSTUS!$J$219+[1]AGUSTUS!$K$219</f>
        <v>0</v>
      </c>
      <c r="K676" s="23">
        <f>[1]SEPTEMBER!$J$219+[1]SEPTEMBER!$K$219</f>
        <v>0</v>
      </c>
      <c r="L676" s="23">
        <f>[1]OKTOBER!$J$219+[1]OKTOBER!$K$219</f>
        <v>0</v>
      </c>
      <c r="M676" s="23">
        <f>[1]NOVEMBER!$J$219+[1]NOVEMBER!$K$219</f>
        <v>0</v>
      </c>
      <c r="N676" s="23">
        <f>[1]DESEMBER!$J$219+[1]DESEMBER!$K$219</f>
        <v>0</v>
      </c>
      <c r="O676" s="5">
        <f t="shared" si="105"/>
        <v>0</v>
      </c>
      <c r="Q676" s="51"/>
      <c r="R676" s="61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20"/>
    </row>
    <row r="677" spans="1:31" x14ac:dyDescent="0.25">
      <c r="A677" s="34" t="s">
        <v>40</v>
      </c>
      <c r="B677" s="4" t="s">
        <v>35</v>
      </c>
      <c r="C677" s="23">
        <f>[1]JANUARI!$J$264+[1]JANUARI!$K$264</f>
        <v>0</v>
      </c>
      <c r="D677" s="23">
        <f>[1]FEBRUARI!$J$264+[1]FEBRUARI!$K$264</f>
        <v>0</v>
      </c>
      <c r="E677" s="23">
        <f>[1]MARET!$J$264+[1]MARET!$K$264</f>
        <v>0</v>
      </c>
      <c r="F677" s="23">
        <f>[1]APRIL!$J$264+[1]APRIL!$K$264</f>
        <v>0</v>
      </c>
      <c r="G677" s="23">
        <f>[1]MEI!$J$264+[1]MEI!$K$264</f>
        <v>0</v>
      </c>
      <c r="H677" s="23">
        <f>[1]JUNI!$J$264+[1]JUNI!$K$264</f>
        <v>0</v>
      </c>
      <c r="I677" s="23">
        <f>[1]JULI!$J$264+[1]JULI!$K$264</f>
        <v>0</v>
      </c>
      <c r="J677" s="23">
        <f>[1]AGUSTUS!$J$264+[1]AGUSTUS!$K$264</f>
        <v>0</v>
      </c>
      <c r="K677" s="23">
        <f>[1]SEPTEMBER!$J$264+[1]SEPTEMBER!$K$264</f>
        <v>0</v>
      </c>
      <c r="L677" s="23">
        <f>[1]OKTOBER!$J$264+[1]OKTOBER!$K$264</f>
        <v>0</v>
      </c>
      <c r="M677" s="23">
        <f>[1]NOVEMBER!$J$264+[1]NOVEMBER!$K$264</f>
        <v>0</v>
      </c>
      <c r="N677" s="23">
        <f>[1]DESEMBER!$J$264+[1]DESEMBER!$K$264</f>
        <v>0</v>
      </c>
      <c r="O677" s="5">
        <f t="shared" si="105"/>
        <v>0</v>
      </c>
      <c r="Q677" s="51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20"/>
    </row>
    <row r="678" spans="1:31" x14ac:dyDescent="0.25">
      <c r="A678" s="34" t="s">
        <v>42</v>
      </c>
      <c r="B678" s="4" t="s">
        <v>32</v>
      </c>
      <c r="C678" s="23">
        <f>[1]JANUARI!$J$579+[1]JANUARI!$K$579</f>
        <v>0</v>
      </c>
      <c r="D678" s="23">
        <f>[1]FEBRUARI!$J$579+[1]FEBRUARI!$K$579</f>
        <v>0</v>
      </c>
      <c r="E678" s="23">
        <f>[1]MARET!$J$579+[1]MARET!$K$579</f>
        <v>0</v>
      </c>
      <c r="F678" s="23">
        <f>[1]APRIL!$J$579+[1]APRIL!$K$579</f>
        <v>0</v>
      </c>
      <c r="G678" s="23">
        <f>[1]MEI!$J$579+[1]MEI!$K$579</f>
        <v>0</v>
      </c>
      <c r="H678" s="23">
        <f>[1]JUNI!$J$579+[1]JUNI!$K$579</f>
        <v>0</v>
      </c>
      <c r="I678" s="23">
        <f>[1]JULI!$J$579+[1]JULI!$K$579</f>
        <v>0</v>
      </c>
      <c r="J678" s="23">
        <f>[1]AGUSTUS!$J$579+[1]AGUSTUS!$K$579</f>
        <v>0</v>
      </c>
      <c r="K678" s="23">
        <f>[1]SEPTEMBER!$J$579+[1]SEPTEMBER!$K$579</f>
        <v>0</v>
      </c>
      <c r="L678" s="23">
        <f>[1]OKTOBER!$J$579+[1]OKTOBER!$K$579</f>
        <v>0</v>
      </c>
      <c r="M678" s="23">
        <f>[1]NOVEMBER!$J$579+[1]NOVEMBER!$K$579</f>
        <v>0</v>
      </c>
      <c r="N678" s="23">
        <f>[1]DESEMBER!$J$579+[1]DESEMBER!$K$579</f>
        <v>0</v>
      </c>
      <c r="O678" s="5">
        <f t="shared" si="105"/>
        <v>0</v>
      </c>
      <c r="Q678" s="51"/>
      <c r="R678" s="61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20"/>
    </row>
    <row r="679" spans="1:31" x14ac:dyDescent="0.25">
      <c r="A679" s="34" t="s">
        <v>44</v>
      </c>
      <c r="B679" s="4" t="s">
        <v>26</v>
      </c>
      <c r="C679" s="23">
        <f>[1]JANUARI!$J$489+[1]JANUARI!$K$489</f>
        <v>0</v>
      </c>
      <c r="D679" s="23">
        <f>[1]FEBRUARI!$J$489+[1]FEBRUARI!$K$489</f>
        <v>0</v>
      </c>
      <c r="E679" s="23">
        <f>[1]MARET!$J$489+[1]MARET!$K$489</f>
        <v>0</v>
      </c>
      <c r="F679" s="23">
        <f>[1]APRIL!$J$489+[1]APRIL!$K$489</f>
        <v>0</v>
      </c>
      <c r="G679" s="23">
        <f>[1]MEI!$J$489+[1]MEI!$K$489</f>
        <v>0</v>
      </c>
      <c r="H679" s="23">
        <f>[1]JUNI!$J$489+[1]JUNI!$K$489</f>
        <v>0</v>
      </c>
      <c r="I679" s="23">
        <f>[1]JULI!$J$489+[1]JULI!$K$489</f>
        <v>0</v>
      </c>
      <c r="J679" s="23">
        <f>[1]AGUSTUS!$J$489+[1]AGUSTUS!$K$489</f>
        <v>0</v>
      </c>
      <c r="K679" s="23">
        <f>[1]SEPTEMBER!$J$489+[1]SEPTEMBER!$K$489</f>
        <v>0</v>
      </c>
      <c r="L679" s="23">
        <f>[1]OKTOBER!$J$489+[1]OKTOBER!$K$489</f>
        <v>0</v>
      </c>
      <c r="M679" s="23">
        <f>[1]NOVEMBER!$J$489+[1]NOVEMBER!$K$489</f>
        <v>0</v>
      </c>
      <c r="N679" s="23">
        <f>[1]DESEMBER!$J$489+[1]DESEMBER!$K$489</f>
        <v>0</v>
      </c>
      <c r="O679" s="5">
        <f t="shared" si="105"/>
        <v>0</v>
      </c>
      <c r="Q679" s="51"/>
      <c r="R679" s="61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20"/>
    </row>
    <row r="680" spans="1:31" x14ac:dyDescent="0.25">
      <c r="A680" s="34" t="s">
        <v>46</v>
      </c>
      <c r="B680" s="4" t="s">
        <v>51</v>
      </c>
      <c r="C680" s="23">
        <f>[1]JANUARI!$J$399+[1]JANUARI!$K$399</f>
        <v>0</v>
      </c>
      <c r="D680" s="23">
        <f>[1]FEBRUARI!$J$399+[1]FEBRUARI!$K$399</f>
        <v>0</v>
      </c>
      <c r="E680" s="23">
        <f>[1]MARET!$J$399+[1]MARET!$K$399</f>
        <v>0</v>
      </c>
      <c r="F680" s="23">
        <f>[1]APRIL!$J$399+[1]APRIL!$K$399</f>
        <v>0</v>
      </c>
      <c r="G680" s="23">
        <f>[1]MEI!$J$399+[1]MEI!$K$399</f>
        <v>0</v>
      </c>
      <c r="H680" s="23">
        <f>[1]JUNI!$J$399+[1]JUNI!$K$399</f>
        <v>0</v>
      </c>
      <c r="I680" s="23">
        <f>[1]JULI!$J$399+[1]JULI!$K$399</f>
        <v>0</v>
      </c>
      <c r="J680" s="23">
        <f>[1]AGUSTUS!$J$399+[1]AGUSTUS!$K$399</f>
        <v>0</v>
      </c>
      <c r="K680" s="23">
        <f>[1]SEPTEMBER!$J$399+[1]SEPTEMBER!$K$399</f>
        <v>0</v>
      </c>
      <c r="L680" s="23">
        <f>[1]OKTOBER!$J$399+[1]OKTOBER!$K$399</f>
        <v>0</v>
      </c>
      <c r="M680" s="23">
        <f>[1]NOVEMBER!$J$399+[1]NOVEMBER!$K$399</f>
        <v>0</v>
      </c>
      <c r="N680" s="23">
        <f>[1]DESEMBER!$J$399+[1]DESEMBER!$K$399</f>
        <v>0</v>
      </c>
      <c r="O680" s="5">
        <f t="shared" si="105"/>
        <v>0</v>
      </c>
      <c r="Q680" s="51"/>
      <c r="R680" s="61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20"/>
    </row>
    <row r="681" spans="1:31" x14ac:dyDescent="0.25">
      <c r="A681" s="34" t="s">
        <v>48</v>
      </c>
      <c r="B681" s="4" t="s">
        <v>49</v>
      </c>
      <c r="C681" s="23">
        <f>[1]JANUARI!$J$309+[1]JANUARI!$K$309</f>
        <v>0</v>
      </c>
      <c r="D681" s="23">
        <f>[1]FEBRUARI!$J$309+[1]FEBRUARI!$K$309</f>
        <v>0</v>
      </c>
      <c r="E681" s="23">
        <f>[1]MARET!$J$309+[1]MARET!$K$309</f>
        <v>0</v>
      </c>
      <c r="F681" s="23">
        <f>[1]APRIL!$J$309+[1]APRIL!$K$309</f>
        <v>0</v>
      </c>
      <c r="G681" s="23">
        <f>[1]MEI!$J$309+[1]MEI!$K$309</f>
        <v>0</v>
      </c>
      <c r="H681" s="23">
        <f>[1]JUNI!$J$309+[1]JUNI!$K$309</f>
        <v>0</v>
      </c>
      <c r="I681" s="23">
        <f>[1]JULI!$J$309+[1]JULI!$K$309</f>
        <v>0</v>
      </c>
      <c r="J681" s="23">
        <f>[1]AGUSTUS!$J$309+[1]AGUSTUS!$K$309</f>
        <v>0</v>
      </c>
      <c r="K681" s="23">
        <f>[1]SEPTEMBER!$J$309+[1]SEPTEMBER!$K$309</f>
        <v>0</v>
      </c>
      <c r="L681" s="23">
        <f>[1]OKTOBER!$J$309+[1]OKTOBER!$K$309</f>
        <v>0</v>
      </c>
      <c r="M681" s="23">
        <f>[1]NOVEMBER!$J$309+[1]NOVEMBER!$K$309</f>
        <v>0</v>
      </c>
      <c r="N681" s="23">
        <f>[1]DESEMBER!$J$309+[1]DESEMBER!$K$309</f>
        <v>0</v>
      </c>
      <c r="O681" s="5">
        <f t="shared" si="105"/>
        <v>0</v>
      </c>
      <c r="Q681" s="51"/>
      <c r="R681" s="61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20"/>
    </row>
    <row r="682" spans="1:31" ht="15.75" x14ac:dyDescent="0.25">
      <c r="A682" s="98" t="s">
        <v>50</v>
      </c>
      <c r="B682" s="98"/>
      <c r="C682" s="26">
        <f t="shared" ref="C682:D682" si="106">SUM(C667:C681)</f>
        <v>0</v>
      </c>
      <c r="D682" s="14">
        <f t="shared" si="106"/>
        <v>0</v>
      </c>
      <c r="E682" s="14">
        <f>SUM(E667:E681)</f>
        <v>0</v>
      </c>
      <c r="F682" s="14">
        <f>SUM(F667:F681)</f>
        <v>0</v>
      </c>
      <c r="G682" s="14">
        <f>SUM(G667:G681)</f>
        <v>0</v>
      </c>
      <c r="H682" s="14">
        <f>SUM(H667:H681)</f>
        <v>0</v>
      </c>
      <c r="I682" s="14">
        <f t="shared" ref="I682:N682" si="107">SUM(I667:I681)</f>
        <v>0</v>
      </c>
      <c r="J682" s="14">
        <f t="shared" si="107"/>
        <v>0</v>
      </c>
      <c r="K682" s="14">
        <f t="shared" si="107"/>
        <v>0</v>
      </c>
      <c r="L682" s="14">
        <f t="shared" si="107"/>
        <v>0</v>
      </c>
      <c r="M682" s="14">
        <f t="shared" si="107"/>
        <v>0</v>
      </c>
      <c r="N682" s="14">
        <f t="shared" si="107"/>
        <v>0</v>
      </c>
      <c r="O682" s="14">
        <f t="shared" si="105"/>
        <v>0</v>
      </c>
      <c r="Q682" s="82"/>
      <c r="R682" s="82"/>
      <c r="S682" s="62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</row>
    <row r="683" spans="1:31" x14ac:dyDescent="0.25"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</row>
    <row r="684" spans="1:31" x14ac:dyDescent="0.25"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</row>
    <row r="685" spans="1:31" x14ac:dyDescent="0.25"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</row>
    <row r="686" spans="1:31" x14ac:dyDescent="0.25"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</row>
    <row r="687" spans="1:31" x14ac:dyDescent="0.25"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</row>
    <row r="688" spans="1:31" x14ac:dyDescent="0.25"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</row>
    <row r="689" spans="17:28" x14ac:dyDescent="0.25"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</row>
    <row r="690" spans="17:28" x14ac:dyDescent="0.25"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</row>
    <row r="691" spans="17:28" x14ac:dyDescent="0.25"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</row>
    <row r="692" spans="17:28" x14ac:dyDescent="0.25"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</row>
    <row r="693" spans="17:28" x14ac:dyDescent="0.25"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</row>
    <row r="694" spans="17:28" x14ac:dyDescent="0.25"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</row>
    <row r="695" spans="17:28" x14ac:dyDescent="0.25"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</row>
    <row r="696" spans="17:28" x14ac:dyDescent="0.25"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</row>
    <row r="697" spans="17:28" x14ac:dyDescent="0.25"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</row>
    <row r="698" spans="17:28" x14ac:dyDescent="0.25"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</row>
    <row r="699" spans="17:28" x14ac:dyDescent="0.25"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</row>
    <row r="700" spans="17:28" x14ac:dyDescent="0.25"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</row>
  </sheetData>
  <mergeCells count="304">
    <mergeCell ref="Q657:R657"/>
    <mergeCell ref="Q664:Q665"/>
    <mergeCell ref="R664:R665"/>
    <mergeCell ref="S664:AD664"/>
    <mergeCell ref="AE664:AE665"/>
    <mergeCell ref="Q682:R682"/>
    <mergeCell ref="Q607:R607"/>
    <mergeCell ref="Q614:Q615"/>
    <mergeCell ref="R614:R615"/>
    <mergeCell ref="S614:AD614"/>
    <mergeCell ref="AE614:AE615"/>
    <mergeCell ref="Q632:R632"/>
    <mergeCell ref="Q639:Q640"/>
    <mergeCell ref="R639:R640"/>
    <mergeCell ref="S639:AD639"/>
    <mergeCell ref="AE639:AE640"/>
    <mergeCell ref="Q557:R557"/>
    <mergeCell ref="Q564:Q565"/>
    <mergeCell ref="R564:R565"/>
    <mergeCell ref="S564:AD564"/>
    <mergeCell ref="AE564:AE565"/>
    <mergeCell ref="Q582:R582"/>
    <mergeCell ref="Q589:Q590"/>
    <mergeCell ref="R589:R590"/>
    <mergeCell ref="S589:AD589"/>
    <mergeCell ref="AE589:AE590"/>
    <mergeCell ref="Q507:R507"/>
    <mergeCell ref="Q514:Q515"/>
    <mergeCell ref="R514:R515"/>
    <mergeCell ref="S514:AD514"/>
    <mergeCell ref="AE514:AE515"/>
    <mergeCell ref="Q532:R532"/>
    <mergeCell ref="Q539:Q540"/>
    <mergeCell ref="R539:R540"/>
    <mergeCell ref="S539:AD539"/>
    <mergeCell ref="AE539:AE540"/>
    <mergeCell ref="Q457:R457"/>
    <mergeCell ref="Q464:Q465"/>
    <mergeCell ref="R464:R465"/>
    <mergeCell ref="S464:AD464"/>
    <mergeCell ref="AE464:AE465"/>
    <mergeCell ref="Q482:R482"/>
    <mergeCell ref="Q489:Q490"/>
    <mergeCell ref="R489:R490"/>
    <mergeCell ref="S489:AD489"/>
    <mergeCell ref="AE489:AE490"/>
    <mergeCell ref="AE389:AE390"/>
    <mergeCell ref="Q407:R407"/>
    <mergeCell ref="Q414:Q415"/>
    <mergeCell ref="R414:R415"/>
    <mergeCell ref="S414:AD414"/>
    <mergeCell ref="AE414:AE415"/>
    <mergeCell ref="Q432:R432"/>
    <mergeCell ref="Q439:Q440"/>
    <mergeCell ref="R439:R440"/>
    <mergeCell ref="S439:AD439"/>
    <mergeCell ref="AE439:AE440"/>
    <mergeCell ref="AE314:AE315"/>
    <mergeCell ref="Q332:R332"/>
    <mergeCell ref="Q339:Q340"/>
    <mergeCell ref="R339:R340"/>
    <mergeCell ref="S339:AD339"/>
    <mergeCell ref="AE339:AE340"/>
    <mergeCell ref="Q357:R357"/>
    <mergeCell ref="Q364:Q365"/>
    <mergeCell ref="R364:R365"/>
    <mergeCell ref="S364:AD364"/>
    <mergeCell ref="AE364:AE365"/>
    <mergeCell ref="AE239:AE240"/>
    <mergeCell ref="Q257:R257"/>
    <mergeCell ref="Q264:Q265"/>
    <mergeCell ref="R264:R265"/>
    <mergeCell ref="S264:AD264"/>
    <mergeCell ref="AE264:AE265"/>
    <mergeCell ref="Q282:R282"/>
    <mergeCell ref="Q289:Q290"/>
    <mergeCell ref="R289:R290"/>
    <mergeCell ref="S289:AD289"/>
    <mergeCell ref="AE289:AE290"/>
    <mergeCell ref="Q239:Q240"/>
    <mergeCell ref="R239:R240"/>
    <mergeCell ref="S239:AD239"/>
    <mergeCell ref="AE163:AE164"/>
    <mergeCell ref="Q181:R181"/>
    <mergeCell ref="Q189:Q190"/>
    <mergeCell ref="R189:R190"/>
    <mergeCell ref="S189:AD189"/>
    <mergeCell ref="AE189:AE190"/>
    <mergeCell ref="Q207:R207"/>
    <mergeCell ref="Q214:Q215"/>
    <mergeCell ref="R214:R215"/>
    <mergeCell ref="S214:AD214"/>
    <mergeCell ref="AE214:AE215"/>
    <mergeCell ref="AE88:AE89"/>
    <mergeCell ref="Q106:R106"/>
    <mergeCell ref="Q113:Q114"/>
    <mergeCell ref="R113:R114"/>
    <mergeCell ref="S113:AD113"/>
    <mergeCell ref="AE113:AE114"/>
    <mergeCell ref="Q131:R131"/>
    <mergeCell ref="Q138:Q139"/>
    <mergeCell ref="R138:R139"/>
    <mergeCell ref="S138:AD138"/>
    <mergeCell ref="AE138:AE139"/>
    <mergeCell ref="Q38:Q39"/>
    <mergeCell ref="R38:R39"/>
    <mergeCell ref="S38:AD38"/>
    <mergeCell ref="AE38:AE39"/>
    <mergeCell ref="Q56:R56"/>
    <mergeCell ref="Q63:Q64"/>
    <mergeCell ref="R63:R64"/>
    <mergeCell ref="S63:AD63"/>
    <mergeCell ref="AE63:AE64"/>
    <mergeCell ref="AF5:AF6"/>
    <mergeCell ref="AG5:AG6"/>
    <mergeCell ref="AF23:AG23"/>
    <mergeCell ref="AH5:AH6"/>
    <mergeCell ref="AF2:AH2"/>
    <mergeCell ref="AF3:AH3"/>
    <mergeCell ref="A682:B682"/>
    <mergeCell ref="A607:B607"/>
    <mergeCell ref="A614:A615"/>
    <mergeCell ref="B614:B615"/>
    <mergeCell ref="C614:N614"/>
    <mergeCell ref="O614:O615"/>
    <mergeCell ref="A632:B632"/>
    <mergeCell ref="A639:A640"/>
    <mergeCell ref="B639:B640"/>
    <mergeCell ref="C639:N639"/>
    <mergeCell ref="O639:O640"/>
    <mergeCell ref="A582:B582"/>
    <mergeCell ref="A589:A590"/>
    <mergeCell ref="B589:B590"/>
    <mergeCell ref="C589:N589"/>
    <mergeCell ref="O589:O590"/>
    <mergeCell ref="A657:B657"/>
    <mergeCell ref="A664:A665"/>
    <mergeCell ref="B664:B665"/>
    <mergeCell ref="C664:N664"/>
    <mergeCell ref="O664:O665"/>
    <mergeCell ref="A539:A540"/>
    <mergeCell ref="B539:B540"/>
    <mergeCell ref="C539:N539"/>
    <mergeCell ref="O539:O540"/>
    <mergeCell ref="A557:B557"/>
    <mergeCell ref="A564:A565"/>
    <mergeCell ref="B564:B565"/>
    <mergeCell ref="C564:N564"/>
    <mergeCell ref="O564:O565"/>
    <mergeCell ref="A507:B507"/>
    <mergeCell ref="A514:A515"/>
    <mergeCell ref="B514:B515"/>
    <mergeCell ref="C514:N514"/>
    <mergeCell ref="O514:O515"/>
    <mergeCell ref="A532:B532"/>
    <mergeCell ref="A289:A290"/>
    <mergeCell ref="B289:B290"/>
    <mergeCell ref="C289:N289"/>
    <mergeCell ref="O289:O290"/>
    <mergeCell ref="A307:B307"/>
    <mergeCell ref="A482:B482"/>
    <mergeCell ref="A489:A490"/>
    <mergeCell ref="B489:B490"/>
    <mergeCell ref="C489:N489"/>
    <mergeCell ref="O489:O490"/>
    <mergeCell ref="A464:A465"/>
    <mergeCell ref="B464:B465"/>
    <mergeCell ref="C464:N464"/>
    <mergeCell ref="O464:O465"/>
    <mergeCell ref="B339:B340"/>
    <mergeCell ref="C339:N339"/>
    <mergeCell ref="O339:O340"/>
    <mergeCell ref="A357:B357"/>
    <mergeCell ref="A332:B332"/>
    <mergeCell ref="AB5:AB6"/>
    <mergeCell ref="AC5:AC6"/>
    <mergeCell ref="A439:A440"/>
    <mergeCell ref="B439:B440"/>
    <mergeCell ref="C439:N439"/>
    <mergeCell ref="O439:O440"/>
    <mergeCell ref="A457:B457"/>
    <mergeCell ref="AA5:AA6"/>
    <mergeCell ref="A414:A415"/>
    <mergeCell ref="B414:B415"/>
    <mergeCell ref="C414:N414"/>
    <mergeCell ref="O414:O415"/>
    <mergeCell ref="A432:B432"/>
    <mergeCell ref="A389:A390"/>
    <mergeCell ref="B389:B390"/>
    <mergeCell ref="C389:N389"/>
    <mergeCell ref="O389:O390"/>
    <mergeCell ref="A407:B407"/>
    <mergeCell ref="A364:A365"/>
    <mergeCell ref="B364:B365"/>
    <mergeCell ref="C364:N364"/>
    <mergeCell ref="O364:O365"/>
    <mergeCell ref="A382:B382"/>
    <mergeCell ref="A339:A340"/>
    <mergeCell ref="A314:A315"/>
    <mergeCell ref="B314:B315"/>
    <mergeCell ref="C314:N314"/>
    <mergeCell ref="O314:O315"/>
    <mergeCell ref="A257:B257"/>
    <mergeCell ref="A189:A190"/>
    <mergeCell ref="B189:B190"/>
    <mergeCell ref="C189:N189"/>
    <mergeCell ref="O189:O190"/>
    <mergeCell ref="A207:B207"/>
    <mergeCell ref="A214:A215"/>
    <mergeCell ref="B214:B215"/>
    <mergeCell ref="C214:N214"/>
    <mergeCell ref="O214:O215"/>
    <mergeCell ref="A232:B232"/>
    <mergeCell ref="A239:A240"/>
    <mergeCell ref="B239:B240"/>
    <mergeCell ref="C239:N239"/>
    <mergeCell ref="O239:O240"/>
    <mergeCell ref="A264:A265"/>
    <mergeCell ref="B264:B265"/>
    <mergeCell ref="C264:N264"/>
    <mergeCell ref="O264:O265"/>
    <mergeCell ref="B63:B64"/>
    <mergeCell ref="P5:P6"/>
    <mergeCell ref="A282:B282"/>
    <mergeCell ref="A181:B181"/>
    <mergeCell ref="A113:A114"/>
    <mergeCell ref="B113:B114"/>
    <mergeCell ref="C113:N113"/>
    <mergeCell ref="O113:O114"/>
    <mergeCell ref="A131:B131"/>
    <mergeCell ref="A138:A139"/>
    <mergeCell ref="B138:B139"/>
    <mergeCell ref="C138:N138"/>
    <mergeCell ref="O138:O139"/>
    <mergeCell ref="A156:B156"/>
    <mergeCell ref="A163:A164"/>
    <mergeCell ref="B163:B164"/>
    <mergeCell ref="C163:N163"/>
    <mergeCell ref="O163:O164"/>
    <mergeCell ref="T5:T6"/>
    <mergeCell ref="A3:AB3"/>
    <mergeCell ref="A88:A89"/>
    <mergeCell ref="B88:B89"/>
    <mergeCell ref="C88:N88"/>
    <mergeCell ref="O88:O89"/>
    <mergeCell ref="A106:B106"/>
    <mergeCell ref="C63:N63"/>
    <mergeCell ref="O63:O64"/>
    <mergeCell ref="Z5:Z6"/>
    <mergeCell ref="A23:B23"/>
    <mergeCell ref="H5:H6"/>
    <mergeCell ref="I5:I6"/>
    <mergeCell ref="J5:J6"/>
    <mergeCell ref="K5:K6"/>
    <mergeCell ref="L5:L6"/>
    <mergeCell ref="M5:M6"/>
    <mergeCell ref="A38:A39"/>
    <mergeCell ref="B38:B39"/>
    <mergeCell ref="C38:N38"/>
    <mergeCell ref="O38:O39"/>
    <mergeCell ref="A56:B56"/>
    <mergeCell ref="A81:B81"/>
    <mergeCell ref="A63:A64"/>
    <mergeCell ref="W26:AC26"/>
    <mergeCell ref="W27:AC27"/>
    <mergeCell ref="W28:AC28"/>
    <mergeCell ref="W31:AC31"/>
    <mergeCell ref="W32:AC32"/>
    <mergeCell ref="A2:AB2"/>
    <mergeCell ref="A1:AB1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Y5:Y6"/>
    <mergeCell ref="U5:U6"/>
    <mergeCell ref="V5:V6"/>
    <mergeCell ref="W5:W6"/>
    <mergeCell ref="X5:X6"/>
    <mergeCell ref="Q5:Q6"/>
    <mergeCell ref="R5:R6"/>
    <mergeCell ref="S5:S6"/>
    <mergeCell ref="Q307:R307"/>
    <mergeCell ref="Q314:Q315"/>
    <mergeCell ref="R314:R315"/>
    <mergeCell ref="S314:AD314"/>
    <mergeCell ref="Q382:R382"/>
    <mergeCell ref="Q389:Q390"/>
    <mergeCell ref="R389:R390"/>
    <mergeCell ref="S389:AD389"/>
    <mergeCell ref="Q81:R81"/>
    <mergeCell ref="Q88:Q89"/>
    <mergeCell ref="R88:R89"/>
    <mergeCell ref="S88:AD88"/>
    <mergeCell ref="Q156:R156"/>
    <mergeCell ref="Q163:Q164"/>
    <mergeCell ref="R163:R164"/>
    <mergeCell ref="S163:AD163"/>
    <mergeCell ref="Q232:R232"/>
  </mergeCells>
  <printOptions horizontalCentered="1"/>
  <pageMargins left="0.118110236220472" right="0.23622047244094499" top="0.27559055118110198" bottom="0.55118110236220497" header="0.118110236220472" footer="0.118110236220472"/>
  <pageSetup paperSize="5" scale="90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8"/>
  <sheetViews>
    <sheetView topLeftCell="J1" zoomScale="90" zoomScaleNormal="90" workbookViewId="0">
      <selection activeCell="P6" sqref="P6:P7"/>
    </sheetView>
  </sheetViews>
  <sheetFormatPr defaultRowHeight="15" x14ac:dyDescent="0.25"/>
  <cols>
    <col min="1" max="1" width="4.85546875" style="1" customWidth="1"/>
    <col min="2" max="2" width="12.42578125" style="1" customWidth="1"/>
    <col min="3" max="3" width="10" style="1" customWidth="1"/>
    <col min="4" max="5" width="10.140625" style="1" customWidth="1"/>
    <col min="6" max="6" width="10.7109375" style="1" customWidth="1"/>
    <col min="7" max="7" width="9.85546875" style="1" customWidth="1"/>
    <col min="8" max="8" width="10.42578125" style="1" customWidth="1"/>
    <col min="9" max="9" width="13" style="1" customWidth="1"/>
    <col min="10" max="13" width="10.7109375" style="1" customWidth="1"/>
    <col min="14" max="14" width="9.5703125" style="1" customWidth="1"/>
    <col min="15" max="15" width="10.85546875" style="1" customWidth="1"/>
    <col min="16" max="16" width="10" style="1" bestFit="1" customWidth="1"/>
    <col min="17" max="16384" width="9.140625" style="1"/>
  </cols>
  <sheetData>
    <row r="1" spans="1:16" x14ac:dyDescent="0.25">
      <c r="A1" s="84" t="s">
        <v>152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6" x14ac:dyDescent="0.25">
      <c r="A2" s="84" t="s">
        <v>178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6" x14ac:dyDescent="0.25">
      <c r="A3" s="84" t="s">
        <v>52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6" ht="18.75" x14ac:dyDescent="0.3">
      <c r="L4" s="31"/>
      <c r="O4" s="2">
        <v>1</v>
      </c>
    </row>
    <row r="6" spans="1:16" ht="15" customHeight="1" x14ac:dyDescent="0.25">
      <c r="A6" s="104" t="s">
        <v>5</v>
      </c>
      <c r="B6" s="104" t="s">
        <v>6</v>
      </c>
      <c r="C6" s="108" t="s">
        <v>76</v>
      </c>
      <c r="D6" s="108" t="s">
        <v>143</v>
      </c>
      <c r="E6" s="108" t="s">
        <v>144</v>
      </c>
      <c r="F6" s="108" t="s">
        <v>77</v>
      </c>
      <c r="G6" s="108" t="s">
        <v>145</v>
      </c>
      <c r="H6" s="108" t="s">
        <v>146</v>
      </c>
      <c r="I6" s="108" t="s">
        <v>78</v>
      </c>
      <c r="J6" s="108" t="s">
        <v>80</v>
      </c>
      <c r="K6" s="108" t="s">
        <v>79</v>
      </c>
      <c r="L6" s="108" t="s">
        <v>147</v>
      </c>
      <c r="M6" s="108" t="s">
        <v>148</v>
      </c>
      <c r="N6" s="108" t="s">
        <v>149</v>
      </c>
      <c r="O6" s="108" t="s">
        <v>150</v>
      </c>
      <c r="P6" s="102" t="s">
        <v>111</v>
      </c>
    </row>
    <row r="7" spans="1:16" x14ac:dyDescent="0.25">
      <c r="A7" s="105"/>
      <c r="B7" s="105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3"/>
    </row>
    <row r="8" spans="1:16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 t="s">
        <v>46</v>
      </c>
      <c r="O8" s="3" t="s">
        <v>48</v>
      </c>
      <c r="P8" s="80">
        <v>16</v>
      </c>
    </row>
    <row r="9" spans="1:16" ht="20.100000000000001" customHeight="1" x14ac:dyDescent="0.25">
      <c r="A9" s="34" t="s">
        <v>21</v>
      </c>
      <c r="B9" s="4" t="s">
        <v>45</v>
      </c>
      <c r="C9" s="5">
        <f t="shared" ref="C9:O9" si="0">C47+C73+C99+C125</f>
        <v>0</v>
      </c>
      <c r="D9" s="5">
        <f t="shared" si="0"/>
        <v>0</v>
      </c>
      <c r="E9" s="5">
        <f t="shared" si="0"/>
        <v>0</v>
      </c>
      <c r="F9" s="5">
        <f t="shared" si="0"/>
        <v>156</v>
      </c>
      <c r="G9" s="5">
        <f t="shared" si="0"/>
        <v>0</v>
      </c>
      <c r="H9" s="5">
        <f t="shared" si="0"/>
        <v>2989</v>
      </c>
      <c r="I9" s="5">
        <f t="shared" si="0"/>
        <v>10317</v>
      </c>
      <c r="J9" s="5">
        <f t="shared" si="0"/>
        <v>128</v>
      </c>
      <c r="K9" s="5">
        <f t="shared" si="0"/>
        <v>72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78">
        <f>SUM(C9:O9)</f>
        <v>13662</v>
      </c>
    </row>
    <row r="10" spans="1:16" ht="20.100000000000001" customHeight="1" x14ac:dyDescent="0.25">
      <c r="A10" s="34" t="s">
        <v>23</v>
      </c>
      <c r="B10" s="4" t="s">
        <v>47</v>
      </c>
      <c r="C10" s="5">
        <f t="shared" ref="C10:O10" si="1">C48+C74+C100+C126</f>
        <v>0</v>
      </c>
      <c r="D10" s="5">
        <f t="shared" si="1"/>
        <v>0</v>
      </c>
      <c r="E10" s="5">
        <f t="shared" si="1"/>
        <v>0</v>
      </c>
      <c r="F10" s="5">
        <f t="shared" si="1"/>
        <v>615</v>
      </c>
      <c r="G10" s="5">
        <f t="shared" si="1"/>
        <v>0</v>
      </c>
      <c r="H10" s="5">
        <f t="shared" si="1"/>
        <v>352</v>
      </c>
      <c r="I10" s="5">
        <f t="shared" si="1"/>
        <v>2758.6432100000002</v>
      </c>
      <c r="J10" s="5">
        <f t="shared" si="1"/>
        <v>1234</v>
      </c>
      <c r="K10" s="5">
        <f t="shared" si="1"/>
        <v>1204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>
        <f t="shared" si="1"/>
        <v>40</v>
      </c>
      <c r="P10" s="78">
        <f t="shared" ref="P10:P24" si="2">SUM(C10:O10)</f>
        <v>6203.6432100000002</v>
      </c>
    </row>
    <row r="11" spans="1:16" ht="20.100000000000001" customHeight="1" x14ac:dyDescent="0.25">
      <c r="A11" s="34" t="s">
        <v>25</v>
      </c>
      <c r="B11" s="4" t="s">
        <v>22</v>
      </c>
      <c r="C11" s="5">
        <f t="shared" ref="C11:O11" si="3">C49+C75+C101+C127</f>
        <v>936</v>
      </c>
      <c r="D11" s="5">
        <f t="shared" si="3"/>
        <v>0</v>
      </c>
      <c r="E11" s="5">
        <f t="shared" si="3"/>
        <v>0</v>
      </c>
      <c r="F11" s="5">
        <f t="shared" si="3"/>
        <v>1640</v>
      </c>
      <c r="G11" s="5">
        <f t="shared" si="3"/>
        <v>0</v>
      </c>
      <c r="H11" s="5">
        <f t="shared" si="3"/>
        <v>632</v>
      </c>
      <c r="I11" s="5">
        <f t="shared" si="3"/>
        <v>37288</v>
      </c>
      <c r="J11" s="5">
        <f t="shared" si="3"/>
        <v>200</v>
      </c>
      <c r="K11" s="5">
        <f t="shared" si="3"/>
        <v>500</v>
      </c>
      <c r="L11" s="5">
        <f t="shared" si="3"/>
        <v>0</v>
      </c>
      <c r="M11" s="5">
        <f t="shared" si="3"/>
        <v>0</v>
      </c>
      <c r="N11" s="5">
        <f t="shared" si="3"/>
        <v>460</v>
      </c>
      <c r="O11" s="5">
        <f t="shared" si="3"/>
        <v>0</v>
      </c>
      <c r="P11" s="78">
        <f t="shared" si="2"/>
        <v>41656</v>
      </c>
    </row>
    <row r="12" spans="1:16" ht="20.100000000000001" customHeight="1" x14ac:dyDescent="0.25">
      <c r="A12" s="34" t="s">
        <v>27</v>
      </c>
      <c r="B12" s="4" t="s">
        <v>24</v>
      </c>
      <c r="C12" s="5">
        <f t="shared" ref="C12:O12" si="4">C50+C76+C102+C128</f>
        <v>0</v>
      </c>
      <c r="D12" s="5">
        <f t="shared" si="4"/>
        <v>0</v>
      </c>
      <c r="E12" s="5">
        <f t="shared" si="4"/>
        <v>0</v>
      </c>
      <c r="F12" s="5">
        <f t="shared" si="4"/>
        <v>61.415224000000002</v>
      </c>
      <c r="G12" s="5">
        <f t="shared" si="4"/>
        <v>320</v>
      </c>
      <c r="H12" s="5">
        <f t="shared" si="4"/>
        <v>67.274900000000002</v>
      </c>
      <c r="I12" s="5">
        <f t="shared" si="4"/>
        <v>14540.14962</v>
      </c>
      <c r="J12" s="5">
        <f t="shared" si="4"/>
        <v>1076.0338999999999</v>
      </c>
      <c r="K12" s="5">
        <f t="shared" si="4"/>
        <v>2249.9653499999999</v>
      </c>
      <c r="L12" s="5">
        <f t="shared" si="4"/>
        <v>0</v>
      </c>
      <c r="M12" s="5">
        <f t="shared" si="4"/>
        <v>0</v>
      </c>
      <c r="N12" s="5">
        <f t="shared" si="4"/>
        <v>0</v>
      </c>
      <c r="O12" s="5">
        <f t="shared" si="4"/>
        <v>80</v>
      </c>
      <c r="P12" s="78">
        <f t="shared" si="2"/>
        <v>18394.838994000002</v>
      </c>
    </row>
    <row r="13" spans="1:16" ht="20.100000000000001" customHeight="1" x14ac:dyDescent="0.25">
      <c r="A13" s="34" t="s">
        <v>29</v>
      </c>
      <c r="B13" s="4" t="s">
        <v>28</v>
      </c>
      <c r="C13" s="5">
        <f t="shared" ref="C13:O13" si="5">C51+C77+C103+C129</f>
        <v>0</v>
      </c>
      <c r="D13" s="5">
        <f t="shared" si="5"/>
        <v>0</v>
      </c>
      <c r="E13" s="5">
        <f t="shared" si="5"/>
        <v>0</v>
      </c>
      <c r="F13" s="5">
        <f t="shared" si="5"/>
        <v>2.8625740000000004</v>
      </c>
      <c r="G13" s="5">
        <f t="shared" si="5"/>
        <v>5</v>
      </c>
      <c r="H13" s="5">
        <f t="shared" si="5"/>
        <v>0</v>
      </c>
      <c r="I13" s="5">
        <f t="shared" si="5"/>
        <v>56839</v>
      </c>
      <c r="J13" s="5">
        <f t="shared" si="5"/>
        <v>76.475350000000006</v>
      </c>
      <c r="K13" s="5">
        <f t="shared" si="5"/>
        <v>174.6105</v>
      </c>
      <c r="L13" s="5">
        <f t="shared" si="5"/>
        <v>0</v>
      </c>
      <c r="M13" s="5">
        <f t="shared" si="5"/>
        <v>0</v>
      </c>
      <c r="N13" s="5">
        <f t="shared" si="5"/>
        <v>40.130320000000005</v>
      </c>
      <c r="O13" s="5">
        <f t="shared" si="5"/>
        <v>0</v>
      </c>
      <c r="P13" s="78">
        <f t="shared" si="2"/>
        <v>57138.078743999999</v>
      </c>
    </row>
    <row r="14" spans="1:16" ht="20.100000000000001" customHeight="1" x14ac:dyDescent="0.25">
      <c r="A14" s="34" t="s">
        <v>31</v>
      </c>
      <c r="B14" s="4" t="s">
        <v>30</v>
      </c>
      <c r="C14" s="5">
        <f t="shared" ref="C14:O14" si="6">C52+C78+C104+C130</f>
        <v>4</v>
      </c>
      <c r="D14" s="5">
        <f t="shared" si="6"/>
        <v>0</v>
      </c>
      <c r="E14" s="5">
        <f t="shared" si="6"/>
        <v>0</v>
      </c>
      <c r="F14" s="5">
        <f t="shared" si="6"/>
        <v>16</v>
      </c>
      <c r="G14" s="5">
        <f t="shared" si="6"/>
        <v>0</v>
      </c>
      <c r="H14" s="5">
        <f t="shared" si="6"/>
        <v>116.49629999999999</v>
      </c>
      <c r="I14" s="5">
        <f t="shared" si="6"/>
        <v>4361.4305999999997</v>
      </c>
      <c r="J14" s="5">
        <f t="shared" si="6"/>
        <v>39</v>
      </c>
      <c r="K14" s="5">
        <f t="shared" si="6"/>
        <v>49</v>
      </c>
      <c r="L14" s="5">
        <f t="shared" si="6"/>
        <v>0</v>
      </c>
      <c r="M14" s="5">
        <f t="shared" si="6"/>
        <v>0</v>
      </c>
      <c r="N14" s="5">
        <f t="shared" si="6"/>
        <v>8</v>
      </c>
      <c r="O14" s="5">
        <f t="shared" si="6"/>
        <v>0</v>
      </c>
      <c r="P14" s="78">
        <f t="shared" si="2"/>
        <v>4593.9268999999995</v>
      </c>
    </row>
    <row r="15" spans="1:16" ht="20.100000000000001" customHeight="1" x14ac:dyDescent="0.25">
      <c r="A15" s="34" t="s">
        <v>33</v>
      </c>
      <c r="B15" s="4" t="s">
        <v>37</v>
      </c>
      <c r="C15" s="5">
        <f t="shared" ref="C15:O15" si="7">C53+C79+C105+C131</f>
        <v>390</v>
      </c>
      <c r="D15" s="5">
        <f t="shared" si="7"/>
        <v>0</v>
      </c>
      <c r="E15" s="5">
        <f t="shared" si="7"/>
        <v>0</v>
      </c>
      <c r="F15" s="5">
        <f t="shared" si="7"/>
        <v>900</v>
      </c>
      <c r="G15" s="5">
        <f t="shared" si="7"/>
        <v>1900</v>
      </c>
      <c r="H15" s="5">
        <f t="shared" si="7"/>
        <v>2111</v>
      </c>
      <c r="I15" s="5">
        <f t="shared" si="7"/>
        <v>4040</v>
      </c>
      <c r="J15" s="5">
        <f t="shared" si="7"/>
        <v>1000</v>
      </c>
      <c r="K15" s="5">
        <f t="shared" si="7"/>
        <v>975</v>
      </c>
      <c r="L15" s="5">
        <f t="shared" si="7"/>
        <v>0</v>
      </c>
      <c r="M15" s="5">
        <f t="shared" si="7"/>
        <v>0</v>
      </c>
      <c r="N15" s="5">
        <f t="shared" si="7"/>
        <v>472</v>
      </c>
      <c r="O15" s="5">
        <f t="shared" si="7"/>
        <v>500</v>
      </c>
      <c r="P15" s="78">
        <f t="shared" si="2"/>
        <v>12288</v>
      </c>
    </row>
    <row r="16" spans="1:16" ht="20.100000000000001" customHeight="1" x14ac:dyDescent="0.25">
      <c r="A16" s="34" t="s">
        <v>34</v>
      </c>
      <c r="B16" s="4" t="s">
        <v>41</v>
      </c>
      <c r="C16" s="5">
        <f t="shared" ref="C16:O16" si="8">C54+C80+C106+C132</f>
        <v>335</v>
      </c>
      <c r="D16" s="5">
        <f t="shared" si="8"/>
        <v>0</v>
      </c>
      <c r="E16" s="5">
        <f t="shared" si="8"/>
        <v>0</v>
      </c>
      <c r="F16" s="5">
        <f t="shared" si="8"/>
        <v>160</v>
      </c>
      <c r="G16" s="5">
        <f t="shared" si="8"/>
        <v>0</v>
      </c>
      <c r="H16" s="5">
        <f t="shared" si="8"/>
        <v>1600</v>
      </c>
      <c r="I16" s="5">
        <f t="shared" si="8"/>
        <v>6550</v>
      </c>
      <c r="J16" s="5">
        <f t="shared" si="8"/>
        <v>450</v>
      </c>
      <c r="K16" s="5">
        <f t="shared" si="8"/>
        <v>600</v>
      </c>
      <c r="L16" s="5">
        <f t="shared" si="8"/>
        <v>400</v>
      </c>
      <c r="M16" s="5">
        <f t="shared" si="8"/>
        <v>0</v>
      </c>
      <c r="N16" s="5">
        <f t="shared" si="8"/>
        <v>340</v>
      </c>
      <c r="O16" s="5">
        <f t="shared" si="8"/>
        <v>120</v>
      </c>
      <c r="P16" s="78">
        <f t="shared" si="2"/>
        <v>10555</v>
      </c>
    </row>
    <row r="17" spans="1:17" ht="20.100000000000001" customHeight="1" x14ac:dyDescent="0.25">
      <c r="A17" s="34" t="s">
        <v>36</v>
      </c>
      <c r="B17" s="4" t="s">
        <v>43</v>
      </c>
      <c r="C17" s="5">
        <f t="shared" ref="C17:O17" si="9">C55+C81+C107+C133</f>
        <v>0</v>
      </c>
      <c r="D17" s="5">
        <f t="shared" si="9"/>
        <v>0</v>
      </c>
      <c r="E17" s="5">
        <f t="shared" si="9"/>
        <v>0</v>
      </c>
      <c r="F17" s="5">
        <f t="shared" si="9"/>
        <v>20</v>
      </c>
      <c r="G17" s="5">
        <f t="shared" si="9"/>
        <v>45</v>
      </c>
      <c r="H17" s="5">
        <f t="shared" si="9"/>
        <v>300</v>
      </c>
      <c r="I17" s="5">
        <f t="shared" si="9"/>
        <v>31880</v>
      </c>
      <c r="J17" s="5">
        <f t="shared" si="9"/>
        <v>570</v>
      </c>
      <c r="K17" s="5">
        <f t="shared" si="9"/>
        <v>34</v>
      </c>
      <c r="L17" s="5">
        <f t="shared" si="9"/>
        <v>0</v>
      </c>
      <c r="M17" s="5">
        <f t="shared" si="9"/>
        <v>0</v>
      </c>
      <c r="N17" s="5">
        <f t="shared" si="9"/>
        <v>0</v>
      </c>
      <c r="O17" s="5">
        <f t="shared" si="9"/>
        <v>178</v>
      </c>
      <c r="P17" s="78">
        <f t="shared" si="2"/>
        <v>33027</v>
      </c>
    </row>
    <row r="18" spans="1:17" ht="20.100000000000001" customHeight="1" x14ac:dyDescent="0.25">
      <c r="A18" s="34" t="s">
        <v>38</v>
      </c>
      <c r="B18" s="4" t="s">
        <v>39</v>
      </c>
      <c r="C18" s="5">
        <f t="shared" ref="C18:O18" si="10">C56+C82+C108+C134</f>
        <v>8.5</v>
      </c>
      <c r="D18" s="5">
        <f t="shared" si="10"/>
        <v>0</v>
      </c>
      <c r="E18" s="5">
        <f t="shared" si="10"/>
        <v>0</v>
      </c>
      <c r="F18" s="5">
        <f t="shared" si="10"/>
        <v>4</v>
      </c>
      <c r="G18" s="5">
        <f t="shared" si="10"/>
        <v>0</v>
      </c>
      <c r="H18" s="5">
        <f t="shared" si="10"/>
        <v>0</v>
      </c>
      <c r="I18" s="5">
        <f t="shared" si="10"/>
        <v>2950</v>
      </c>
      <c r="J18" s="5">
        <f t="shared" si="10"/>
        <v>17</v>
      </c>
      <c r="K18" s="5">
        <f t="shared" si="10"/>
        <v>101</v>
      </c>
      <c r="L18" s="5">
        <f t="shared" si="10"/>
        <v>0</v>
      </c>
      <c r="M18" s="5">
        <f t="shared" si="10"/>
        <v>0</v>
      </c>
      <c r="N18" s="5">
        <f t="shared" si="10"/>
        <v>0</v>
      </c>
      <c r="O18" s="5">
        <f t="shared" si="10"/>
        <v>57</v>
      </c>
      <c r="P18" s="78">
        <f t="shared" si="2"/>
        <v>3137.5</v>
      </c>
    </row>
    <row r="19" spans="1:17" ht="20.100000000000001" customHeight="1" x14ac:dyDescent="0.25">
      <c r="A19" s="34" t="s">
        <v>40</v>
      </c>
      <c r="B19" s="4" t="s">
        <v>35</v>
      </c>
      <c r="C19" s="5">
        <f t="shared" ref="C19:O19" si="11">C57+C83+C109+C135</f>
        <v>480</v>
      </c>
      <c r="D19" s="5">
        <f t="shared" si="11"/>
        <v>27</v>
      </c>
      <c r="E19" s="5">
        <f t="shared" si="11"/>
        <v>0</v>
      </c>
      <c r="F19" s="5">
        <f t="shared" si="11"/>
        <v>1216</v>
      </c>
      <c r="G19" s="5">
        <f t="shared" si="11"/>
        <v>3157</v>
      </c>
      <c r="H19" s="5">
        <f t="shared" si="11"/>
        <v>340</v>
      </c>
      <c r="I19" s="5">
        <f t="shared" si="11"/>
        <v>17073</v>
      </c>
      <c r="J19" s="5">
        <f t="shared" si="11"/>
        <v>1855</v>
      </c>
      <c r="K19" s="5">
        <f t="shared" si="11"/>
        <v>2092</v>
      </c>
      <c r="L19" s="5">
        <f t="shared" si="11"/>
        <v>1846</v>
      </c>
      <c r="M19" s="5">
        <f t="shared" si="11"/>
        <v>204</v>
      </c>
      <c r="N19" s="5">
        <f t="shared" si="11"/>
        <v>1937</v>
      </c>
      <c r="O19" s="5">
        <f t="shared" si="11"/>
        <v>714</v>
      </c>
      <c r="P19" s="78">
        <f t="shared" si="2"/>
        <v>30941</v>
      </c>
    </row>
    <row r="20" spans="1:17" ht="20.100000000000001" customHeight="1" x14ac:dyDescent="0.25">
      <c r="A20" s="34" t="s">
        <v>42</v>
      </c>
      <c r="B20" s="4" t="s">
        <v>32</v>
      </c>
      <c r="C20" s="5">
        <f>C58+C84+C110+C136</f>
        <v>5.2086399999999999</v>
      </c>
      <c r="D20" s="5">
        <f t="shared" ref="D20:O20" si="12">D58+D84+D110+D136</f>
        <v>0</v>
      </c>
      <c r="E20" s="5">
        <f t="shared" si="12"/>
        <v>0</v>
      </c>
      <c r="F20" s="5">
        <f t="shared" si="12"/>
        <v>29</v>
      </c>
      <c r="G20" s="5">
        <f t="shared" si="12"/>
        <v>3</v>
      </c>
      <c r="H20" s="5">
        <f t="shared" si="12"/>
        <v>298</v>
      </c>
      <c r="I20" s="5">
        <f t="shared" si="12"/>
        <v>3084</v>
      </c>
      <c r="J20" s="5">
        <f t="shared" si="12"/>
        <v>27</v>
      </c>
      <c r="K20" s="5">
        <f t="shared" si="12"/>
        <v>100</v>
      </c>
      <c r="L20" s="5">
        <f t="shared" si="12"/>
        <v>0</v>
      </c>
      <c r="M20" s="5">
        <f t="shared" si="12"/>
        <v>0</v>
      </c>
      <c r="N20" s="5">
        <f t="shared" si="12"/>
        <v>45</v>
      </c>
      <c r="O20" s="5">
        <f t="shared" si="12"/>
        <v>83</v>
      </c>
      <c r="P20" s="78">
        <f t="shared" si="2"/>
        <v>3674.2086399999998</v>
      </c>
    </row>
    <row r="21" spans="1:17" ht="20.100000000000001" customHeight="1" x14ac:dyDescent="0.25">
      <c r="A21" s="34" t="s">
        <v>44</v>
      </c>
      <c r="B21" s="4" t="s">
        <v>26</v>
      </c>
      <c r="C21" s="76" t="s">
        <v>180</v>
      </c>
      <c r="D21" s="5">
        <f t="shared" ref="D21:O21" si="13">D59+D85+D111+D137</f>
        <v>0</v>
      </c>
      <c r="E21" s="5">
        <f t="shared" si="13"/>
        <v>0</v>
      </c>
      <c r="F21" s="5">
        <f t="shared" si="13"/>
        <v>5</v>
      </c>
      <c r="G21" s="5">
        <f t="shared" si="13"/>
        <v>0</v>
      </c>
      <c r="H21" s="5">
        <f t="shared" si="13"/>
        <v>0</v>
      </c>
      <c r="I21" s="5">
        <f t="shared" si="13"/>
        <v>1100</v>
      </c>
      <c r="J21" s="5">
        <f t="shared" si="13"/>
        <v>7.5706000000000007</v>
      </c>
      <c r="K21" s="5">
        <f t="shared" si="13"/>
        <v>4</v>
      </c>
      <c r="L21" s="5">
        <f t="shared" si="13"/>
        <v>0</v>
      </c>
      <c r="M21" s="5">
        <f t="shared" si="13"/>
        <v>0</v>
      </c>
      <c r="N21" s="5">
        <f t="shared" si="13"/>
        <v>0</v>
      </c>
      <c r="O21" s="5">
        <f t="shared" si="13"/>
        <v>0</v>
      </c>
      <c r="P21" s="78">
        <f t="shared" si="2"/>
        <v>1116.5706</v>
      </c>
    </row>
    <row r="22" spans="1:17" ht="20.100000000000001" customHeight="1" x14ac:dyDescent="0.25">
      <c r="A22" s="34" t="s">
        <v>46</v>
      </c>
      <c r="B22" s="4" t="s">
        <v>51</v>
      </c>
      <c r="C22" s="5">
        <f t="shared" ref="C22:O22" si="14">C60+C86+C112+C138</f>
        <v>0</v>
      </c>
      <c r="D22" s="5">
        <f t="shared" si="14"/>
        <v>2.15</v>
      </c>
      <c r="E22" s="5">
        <f t="shared" si="14"/>
        <v>0</v>
      </c>
      <c r="F22" s="5">
        <f t="shared" si="14"/>
        <v>1.3011700000000002</v>
      </c>
      <c r="G22" s="5">
        <f t="shared" si="14"/>
        <v>22</v>
      </c>
      <c r="H22" s="5">
        <f t="shared" si="14"/>
        <v>140.749368</v>
      </c>
      <c r="I22" s="5">
        <f t="shared" si="14"/>
        <v>3950.5006699999999</v>
      </c>
      <c r="J22" s="5">
        <f t="shared" si="14"/>
        <v>106.16944000000001</v>
      </c>
      <c r="K22" s="5">
        <f t="shared" si="14"/>
        <v>194</v>
      </c>
      <c r="L22" s="5">
        <f t="shared" si="14"/>
        <v>2</v>
      </c>
      <c r="M22" s="5">
        <f t="shared" si="14"/>
        <v>0</v>
      </c>
      <c r="N22" s="5">
        <f t="shared" si="14"/>
        <v>21.572960000000002</v>
      </c>
      <c r="O22" s="5">
        <f t="shared" si="14"/>
        <v>22</v>
      </c>
      <c r="P22" s="78">
        <f t="shared" si="2"/>
        <v>4462.4436079999996</v>
      </c>
    </row>
    <row r="23" spans="1:17" ht="20.100000000000001" customHeight="1" x14ac:dyDescent="0.25">
      <c r="A23" s="34" t="s">
        <v>48</v>
      </c>
      <c r="B23" s="4" t="s">
        <v>49</v>
      </c>
      <c r="C23" s="5">
        <f t="shared" ref="C23:O23" si="15">C61+C87+C113+C139</f>
        <v>14.5</v>
      </c>
      <c r="D23" s="5">
        <f t="shared" si="15"/>
        <v>0</v>
      </c>
      <c r="E23" s="5">
        <f t="shared" si="15"/>
        <v>0</v>
      </c>
      <c r="F23" s="5">
        <f t="shared" si="15"/>
        <v>20</v>
      </c>
      <c r="G23" s="5">
        <f t="shared" si="15"/>
        <v>77</v>
      </c>
      <c r="H23" s="5">
        <f t="shared" si="15"/>
        <v>0</v>
      </c>
      <c r="I23" s="5">
        <f t="shared" si="15"/>
        <v>26500</v>
      </c>
      <c r="J23" s="5">
        <f t="shared" si="15"/>
        <v>13</v>
      </c>
      <c r="K23" s="5">
        <f t="shared" si="15"/>
        <v>18</v>
      </c>
      <c r="L23" s="5">
        <f t="shared" si="15"/>
        <v>16</v>
      </c>
      <c r="M23" s="5">
        <f t="shared" si="15"/>
        <v>0</v>
      </c>
      <c r="N23" s="5">
        <f t="shared" si="15"/>
        <v>32.5</v>
      </c>
      <c r="O23" s="5">
        <f t="shared" si="15"/>
        <v>76</v>
      </c>
      <c r="P23" s="78">
        <f t="shared" si="2"/>
        <v>26767</v>
      </c>
    </row>
    <row r="24" spans="1:17" ht="20.100000000000001" customHeight="1" x14ac:dyDescent="0.25">
      <c r="A24" s="112" t="s">
        <v>50</v>
      </c>
      <c r="B24" s="112"/>
      <c r="C24" s="32">
        <f>SUM(C9:C23)</f>
        <v>2173.2086399999998</v>
      </c>
      <c r="D24" s="32">
        <f t="shared" ref="D24:O24" si="16">SUM(D9:D23)</f>
        <v>29.15</v>
      </c>
      <c r="E24" s="32">
        <f t="shared" si="16"/>
        <v>0</v>
      </c>
      <c r="F24" s="32">
        <f t="shared" si="16"/>
        <v>4846.5789679999998</v>
      </c>
      <c r="G24" s="32">
        <f t="shared" si="16"/>
        <v>5529</v>
      </c>
      <c r="H24" s="32">
        <f t="shared" si="16"/>
        <v>8946.5205679999999</v>
      </c>
      <c r="I24" s="32">
        <f t="shared" si="16"/>
        <v>223231.72410000002</v>
      </c>
      <c r="J24" s="32">
        <f t="shared" si="16"/>
        <v>6799.2492899999997</v>
      </c>
      <c r="K24" s="32">
        <f t="shared" si="16"/>
        <v>8367.5758500000011</v>
      </c>
      <c r="L24" s="32">
        <f t="shared" si="16"/>
        <v>2264</v>
      </c>
      <c r="M24" s="32">
        <f t="shared" si="16"/>
        <v>204</v>
      </c>
      <c r="N24" s="32">
        <f t="shared" si="16"/>
        <v>3356.2032800000002</v>
      </c>
      <c r="O24" s="32">
        <f t="shared" si="16"/>
        <v>1870</v>
      </c>
      <c r="P24" s="79">
        <f t="shared" si="2"/>
        <v>267617.21069600002</v>
      </c>
      <c r="Q24" s="11">
        <f>SUM(C24:O24)</f>
        <v>267617.21069600002</v>
      </c>
    </row>
    <row r="25" spans="1:17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7" x14ac:dyDescent="0.25">
      <c r="B26" s="46" t="s">
        <v>165</v>
      </c>
      <c r="J26" s="47">
        <f>P24+Q166</f>
        <v>452582.842221</v>
      </c>
      <c r="K26" s="48" t="s">
        <v>166</v>
      </c>
    </row>
    <row r="29" spans="1:17" x14ac:dyDescent="0.25">
      <c r="I29" s="84" t="s">
        <v>181</v>
      </c>
      <c r="J29" s="84"/>
      <c r="K29" s="84"/>
      <c r="L29" s="84"/>
      <c r="M29" s="84"/>
      <c r="N29" s="84"/>
      <c r="O29" s="84"/>
    </row>
    <row r="30" spans="1:17" x14ac:dyDescent="0.25">
      <c r="I30" s="85" t="s">
        <v>163</v>
      </c>
      <c r="J30" s="85"/>
      <c r="K30" s="85"/>
      <c r="L30" s="85"/>
      <c r="M30" s="85"/>
      <c r="N30" s="85"/>
      <c r="O30" s="85"/>
    </row>
    <row r="31" spans="1:17" x14ac:dyDescent="0.25">
      <c r="I31" s="85" t="s">
        <v>164</v>
      </c>
      <c r="J31" s="85"/>
      <c r="K31" s="85"/>
      <c r="L31" s="85"/>
      <c r="M31" s="85"/>
      <c r="N31" s="85"/>
      <c r="O31" s="85"/>
    </row>
    <row r="32" spans="1:17" x14ac:dyDescent="0.25">
      <c r="L32" s="42"/>
      <c r="M32" s="43" t="s">
        <v>162</v>
      </c>
      <c r="N32" s="43"/>
      <c r="O32" s="43"/>
    </row>
    <row r="33" spans="1:31" x14ac:dyDescent="0.25">
      <c r="L33" s="42"/>
      <c r="M33" s="44"/>
      <c r="N33" s="44"/>
      <c r="O33" s="45"/>
    </row>
    <row r="34" spans="1:31" x14ac:dyDescent="0.25">
      <c r="I34" s="86" t="s">
        <v>167</v>
      </c>
      <c r="J34" s="86"/>
      <c r="K34" s="86"/>
      <c r="L34" s="86"/>
      <c r="M34" s="86"/>
      <c r="N34" s="86"/>
      <c r="O34" s="86"/>
    </row>
    <row r="35" spans="1:31" x14ac:dyDescent="0.25">
      <c r="I35" s="87" t="s">
        <v>168</v>
      </c>
      <c r="J35" s="87"/>
      <c r="K35" s="87"/>
      <c r="L35" s="87"/>
      <c r="M35" s="87"/>
      <c r="N35" s="87"/>
      <c r="O35" s="87"/>
    </row>
    <row r="39" spans="1:31" x14ac:dyDescent="0.25">
      <c r="A39" s="84" t="s">
        <v>152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31" x14ac:dyDescent="0.25">
      <c r="A40" s="84" t="s">
        <v>178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1:31" x14ac:dyDescent="0.25">
      <c r="A41" s="84" t="s">
        <v>52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1:31" ht="18.75" x14ac:dyDescent="0.3">
      <c r="B42" s="1" t="s">
        <v>83</v>
      </c>
      <c r="L42" s="31"/>
      <c r="O42" s="2">
        <v>2</v>
      </c>
    </row>
    <row r="44" spans="1:31" ht="15" customHeight="1" x14ac:dyDescent="0.25">
      <c r="A44" s="104" t="s">
        <v>5</v>
      </c>
      <c r="B44" s="104" t="s">
        <v>6</v>
      </c>
      <c r="C44" s="108" t="s">
        <v>76</v>
      </c>
      <c r="D44" s="108" t="s">
        <v>143</v>
      </c>
      <c r="E44" s="108" t="s">
        <v>144</v>
      </c>
      <c r="F44" s="108" t="s">
        <v>77</v>
      </c>
      <c r="G44" s="108" t="s">
        <v>145</v>
      </c>
      <c r="H44" s="108" t="s">
        <v>146</v>
      </c>
      <c r="I44" s="108" t="s">
        <v>78</v>
      </c>
      <c r="J44" s="108" t="s">
        <v>80</v>
      </c>
      <c r="K44" s="108" t="s">
        <v>79</v>
      </c>
      <c r="L44" s="108" t="s">
        <v>147</v>
      </c>
      <c r="M44" s="108" t="s">
        <v>148</v>
      </c>
      <c r="N44" s="108" t="s">
        <v>149</v>
      </c>
      <c r="O44" s="108" t="s">
        <v>150</v>
      </c>
      <c r="Q44" s="116"/>
      <c r="R44" s="116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</row>
    <row r="45" spans="1:31" x14ac:dyDescent="0.25">
      <c r="A45" s="105"/>
      <c r="B45" s="105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Q45" s="116"/>
      <c r="R45" s="116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</row>
    <row r="46" spans="1:31" x14ac:dyDescent="0.25">
      <c r="A46" s="3">
        <v>1</v>
      </c>
      <c r="B46" s="3">
        <v>2</v>
      </c>
      <c r="C46" s="3">
        <v>3</v>
      </c>
      <c r="D46" s="3">
        <v>4</v>
      </c>
      <c r="E46" s="3">
        <v>5</v>
      </c>
      <c r="F46" s="3">
        <v>6</v>
      </c>
      <c r="G46" s="3">
        <v>7</v>
      </c>
      <c r="H46" s="3">
        <v>8</v>
      </c>
      <c r="I46" s="3">
        <v>9</v>
      </c>
      <c r="J46" s="3">
        <v>10</v>
      </c>
      <c r="K46" s="3">
        <v>11</v>
      </c>
      <c r="L46" s="3">
        <v>12</v>
      </c>
      <c r="M46" s="3">
        <v>13</v>
      </c>
      <c r="N46" s="3" t="s">
        <v>46</v>
      </c>
      <c r="O46" s="3" t="s">
        <v>48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ht="20.100000000000001" customHeight="1" x14ac:dyDescent="0.25">
      <c r="A47" s="34" t="s">
        <v>21</v>
      </c>
      <c r="B47" s="4" t="s">
        <v>45</v>
      </c>
      <c r="C47" s="23">
        <f>'[2]Triwulan I'!$J$15</f>
        <v>0</v>
      </c>
      <c r="D47" s="23">
        <f>'[2]Triwulan I'!$J$16</f>
        <v>0</v>
      </c>
      <c r="E47" s="23">
        <f>'[2]Triwulan I'!$J$17</f>
        <v>0</v>
      </c>
      <c r="F47" s="23">
        <f>'[2]Triwulan I'!$J$18</f>
        <v>39</v>
      </c>
      <c r="G47" s="23">
        <f>'[2]Triwulan I'!$J$19</f>
        <v>0</v>
      </c>
      <c r="H47" s="23">
        <f>'[2]Triwulan I'!$J$20</f>
        <v>764</v>
      </c>
      <c r="I47" s="23">
        <f>'[2]Triwulan I'!$J$21</f>
        <v>0</v>
      </c>
      <c r="J47" s="23">
        <f>'[2]Triwulan I'!$J$22</f>
        <v>32</v>
      </c>
      <c r="K47" s="23">
        <f>'[2]Triwulan I'!$J$23</f>
        <v>18</v>
      </c>
      <c r="L47" s="23">
        <f>'[2]Triwulan I'!$J$24</f>
        <v>0</v>
      </c>
      <c r="M47" s="23">
        <f>'[2]Triwulan I'!$J$25</f>
        <v>0</v>
      </c>
      <c r="N47" s="23">
        <f>'[2]Triwulan I'!$J$26</f>
        <v>0</v>
      </c>
      <c r="O47" s="23">
        <f>'[2]Triwulan I'!$J$27</f>
        <v>0</v>
      </c>
      <c r="Q47" s="51"/>
      <c r="R47" s="61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20.100000000000001" customHeight="1" x14ac:dyDescent="0.25">
      <c r="A48" s="34" t="s">
        <v>23</v>
      </c>
      <c r="B48" s="4" t="s">
        <v>47</v>
      </c>
      <c r="C48" s="23">
        <f>'[2]Triwulan I'!$J$62</f>
        <v>0</v>
      </c>
      <c r="D48" s="23">
        <f>'[2]Triwulan I'!$J$63</f>
        <v>0</v>
      </c>
      <c r="E48" s="23">
        <f>'[2]Triwulan I'!$J$64</f>
        <v>0</v>
      </c>
      <c r="F48" s="23">
        <f>'[2]Triwulan I'!$J$65</f>
        <v>105</v>
      </c>
      <c r="G48" s="23">
        <f>'[2]Triwulan I'!$J$66</f>
        <v>0</v>
      </c>
      <c r="H48" s="23">
        <f>'[2]Triwulan I'!$J$67</f>
        <v>0</v>
      </c>
      <c r="I48" s="23">
        <f>'[2]Triwulan I'!$J$68</f>
        <v>0</v>
      </c>
      <c r="J48" s="23">
        <f>'[2]Triwulan I'!$J$69</f>
        <v>150</v>
      </c>
      <c r="K48" s="23">
        <f>'[2]Triwulan I'!$J$70</f>
        <v>400</v>
      </c>
      <c r="L48" s="23">
        <f>'[2]Triwulan I'!$J$71</f>
        <v>0</v>
      </c>
      <c r="M48" s="23">
        <f>'[2]Triwulan I'!$J$72</f>
        <v>0</v>
      </c>
      <c r="N48" s="23">
        <f>'[2]Triwulan I'!$J$73</f>
        <v>0</v>
      </c>
      <c r="O48" s="23">
        <f>'[2]Triwulan I'!$J$74</f>
        <v>0</v>
      </c>
      <c r="Q48" s="51"/>
      <c r="R48" s="61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20.100000000000001" customHeight="1" x14ac:dyDescent="0.25">
      <c r="A49" s="34" t="s">
        <v>25</v>
      </c>
      <c r="B49" s="4" t="s">
        <v>22</v>
      </c>
      <c r="C49" s="23">
        <f>'[2]Triwulan I'!$J$156</f>
        <v>234</v>
      </c>
      <c r="D49" s="23">
        <f>'[2]Triwulan I'!$J$157</f>
        <v>0</v>
      </c>
      <c r="E49" s="23">
        <f>'[2]Triwulan I'!$J$158</f>
        <v>0</v>
      </c>
      <c r="F49" s="23">
        <f>'[2]Triwulan I'!$J$159</f>
        <v>410</v>
      </c>
      <c r="G49" s="23">
        <f>'[2]Triwulan I'!$J$160</f>
        <v>0</v>
      </c>
      <c r="H49" s="23">
        <f>'[2]Triwulan I'!$J$161</f>
        <v>158</v>
      </c>
      <c r="I49" s="23">
        <f>'[2]Triwulan I'!$J$162</f>
        <v>989</v>
      </c>
      <c r="J49" s="23">
        <f>'[2]Triwulan I'!$J$163</f>
        <v>50</v>
      </c>
      <c r="K49" s="23">
        <f>'[2]Triwulan I'!$J$164</f>
        <v>125</v>
      </c>
      <c r="L49" s="23">
        <f>'[2]Triwulan I'!$J$165</f>
        <v>0</v>
      </c>
      <c r="M49" s="23">
        <f>'[2]Triwulan I'!$J$166</f>
        <v>0</v>
      </c>
      <c r="N49" s="23">
        <f>'[2]Triwulan I'!$J$167</f>
        <v>115</v>
      </c>
      <c r="O49" s="23">
        <f>'[2]Triwulan I'!$J$168</f>
        <v>0</v>
      </c>
      <c r="Q49" s="51"/>
      <c r="R49" s="61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20.100000000000001" customHeight="1" x14ac:dyDescent="0.25">
      <c r="A50" s="34" t="s">
        <v>27</v>
      </c>
      <c r="B50" s="4" t="s">
        <v>24</v>
      </c>
      <c r="C50" s="23">
        <f>'[2]Triwulan I'!$J$109</f>
        <v>0</v>
      </c>
      <c r="D50" s="23">
        <f>'[2]Triwulan I'!$J$110</f>
        <v>0</v>
      </c>
      <c r="E50" s="23">
        <f>'[2]Triwulan I'!$J$111</f>
        <v>0</v>
      </c>
      <c r="F50" s="23">
        <f>'[2]Triwulan I'!$J$112</f>
        <v>15.353806000000001</v>
      </c>
      <c r="G50" s="23">
        <f>'[2]Triwulan I'!$J$113</f>
        <v>30</v>
      </c>
      <c r="H50" s="23">
        <f>'[2]Triwulan I'!$J$114</f>
        <v>67.274900000000002</v>
      </c>
      <c r="I50" s="23">
        <f>'[2]Triwulan I'!$J$115</f>
        <v>3916.0732499999999</v>
      </c>
      <c r="J50" s="23">
        <f>'[2]Triwulan I'!$J$116</f>
        <v>169.01695000000001</v>
      </c>
      <c r="K50" s="23">
        <f>'[2]Triwulan I'!$J$117</f>
        <v>363.72255000000001</v>
      </c>
      <c r="L50" s="23">
        <f>'[2]Triwulan I'!$J$118</f>
        <v>0</v>
      </c>
      <c r="M50" s="23">
        <f>'[2]Triwulan I'!$J$119</f>
        <v>0</v>
      </c>
      <c r="N50" s="23">
        <f>'[2]Triwulan I'!$J$120</f>
        <v>0</v>
      </c>
      <c r="O50" s="23">
        <f>'[2]Triwulan I'!$J$121</f>
        <v>20</v>
      </c>
      <c r="Q50" s="51"/>
      <c r="R50" s="61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20.100000000000001" customHeight="1" x14ac:dyDescent="0.25">
      <c r="A51" s="34" t="s">
        <v>29</v>
      </c>
      <c r="B51" s="4" t="s">
        <v>28</v>
      </c>
      <c r="C51" s="75">
        <f>'[2]Triwulan I'!$J$203</f>
        <v>0</v>
      </c>
      <c r="D51" s="75">
        <f>'[2]Triwulan I'!$J$204</f>
        <v>0</v>
      </c>
      <c r="E51" s="75">
        <f>'[2]Triwulan I'!$J$205</f>
        <v>0</v>
      </c>
      <c r="F51" s="23">
        <f>'[2]Triwulan I'!$J$206</f>
        <v>1.8216380000000001</v>
      </c>
      <c r="G51" s="23">
        <f>'[2]Triwulan I'!$J$207</f>
        <v>0</v>
      </c>
      <c r="H51" s="23">
        <f>'[2]Triwulan I'!$J$208</f>
        <v>0</v>
      </c>
      <c r="I51" s="23">
        <f>'[2]Triwulan I'!$J$209</f>
        <v>1953</v>
      </c>
      <c r="J51" s="23">
        <f>'[2]Triwulan I'!$J$210</f>
        <v>7.7118000000000002</v>
      </c>
      <c r="K51" s="23">
        <f>'[2]Triwulan I'!$J$211</f>
        <v>22.196249999999999</v>
      </c>
      <c r="L51" s="23">
        <f>'[2]Triwulan I'!$J$212</f>
        <v>0</v>
      </c>
      <c r="M51" s="23">
        <f>'[2]Triwulan I'!$J$213</f>
        <v>0</v>
      </c>
      <c r="N51" s="23">
        <f>'[2]Triwulan I'!$J$214</f>
        <v>1.1979200000000001</v>
      </c>
      <c r="O51" s="23">
        <f>'[2]Triwulan I'!$J$215</f>
        <v>0</v>
      </c>
      <c r="Q51" s="51"/>
      <c r="R51" s="61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ht="20.100000000000001" customHeight="1" x14ac:dyDescent="0.25">
      <c r="A52" s="34" t="s">
        <v>31</v>
      </c>
      <c r="B52" s="4" t="s">
        <v>30</v>
      </c>
      <c r="C52" s="23">
        <f>'[2]Triwulan I'!$J$250</f>
        <v>1</v>
      </c>
      <c r="D52" s="23">
        <f>'[2]Triwulan I'!$J$251</f>
        <v>0</v>
      </c>
      <c r="E52" s="23">
        <f>'[2]Triwulan I'!$J$252</f>
        <v>0</v>
      </c>
      <c r="F52" s="23">
        <f>'[2]Triwulan I'!$J$253</f>
        <v>4</v>
      </c>
      <c r="G52" s="23">
        <f>'[2]Triwulan I'!$J$254</f>
        <v>0</v>
      </c>
      <c r="H52" s="23">
        <f>'[2]Triwulan I'!$J$255</f>
        <v>0</v>
      </c>
      <c r="I52" s="23">
        <f>'[2]Triwulan I'!$J$256</f>
        <v>0</v>
      </c>
      <c r="J52" s="23">
        <f>'[2]Triwulan I'!$J$257</f>
        <v>3</v>
      </c>
      <c r="K52" s="23">
        <f>'[2]Triwulan I'!$J$258</f>
        <v>10</v>
      </c>
      <c r="L52" s="23">
        <f>'[2]Triwulan I'!$J$259</f>
        <v>0</v>
      </c>
      <c r="M52" s="23">
        <f>'[2]Triwulan I'!$J$260</f>
        <v>0</v>
      </c>
      <c r="N52" s="23">
        <f>'[2]Triwulan I'!$J$261</f>
        <v>2</v>
      </c>
      <c r="O52" s="23">
        <f>'[2]Triwulan I'!$J$262</f>
        <v>0</v>
      </c>
      <c r="Q52" s="51"/>
      <c r="R52" s="61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ht="20.100000000000001" customHeight="1" x14ac:dyDescent="0.25">
      <c r="A53" s="34" t="s">
        <v>33</v>
      </c>
      <c r="B53" s="4" t="s">
        <v>37</v>
      </c>
      <c r="C53" s="23">
        <f>'[2]Triwulan I'!$J$297</f>
        <v>30</v>
      </c>
      <c r="D53" s="23">
        <f>'[2]Triwulan I'!$J$298</f>
        <v>0</v>
      </c>
      <c r="E53" s="23">
        <f>'[2]Triwulan I'!$J$299</f>
        <v>0</v>
      </c>
      <c r="F53" s="23">
        <f>'[2]Triwulan I'!$J$300</f>
        <v>100</v>
      </c>
      <c r="G53" s="23">
        <f>'[2]Triwulan I'!$J$301</f>
        <v>200</v>
      </c>
      <c r="H53" s="23">
        <f>'[2]Triwulan I'!$J$302</f>
        <v>162</v>
      </c>
      <c r="I53" s="23">
        <f>'[2]Triwulan I'!$J$303</f>
        <v>810</v>
      </c>
      <c r="J53" s="23">
        <f>'[2]Triwulan I'!$J$304</f>
        <v>250</v>
      </c>
      <c r="K53" s="23">
        <f>'[2]Triwulan I'!$J$305</f>
        <v>75</v>
      </c>
      <c r="L53" s="23">
        <f>'[2]Triwulan I'!$J$306</f>
        <v>0</v>
      </c>
      <c r="M53" s="23">
        <f>'[2]Triwulan I'!$J$307</f>
        <v>0</v>
      </c>
      <c r="N53" s="23">
        <f>'[2]Triwulan I'!$J$308</f>
        <v>118</v>
      </c>
      <c r="O53" s="23">
        <f>'[2]Triwulan I'!$J$309</f>
        <v>125</v>
      </c>
      <c r="Q53" s="51"/>
      <c r="R53" s="61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ht="20.100000000000001" customHeight="1" x14ac:dyDescent="0.25">
      <c r="A54" s="34" t="s">
        <v>34</v>
      </c>
      <c r="B54" s="4" t="s">
        <v>41</v>
      </c>
      <c r="C54" s="23">
        <f>'[2]Triwulan I'!$J$344</f>
        <v>60</v>
      </c>
      <c r="D54" s="23">
        <f>'[2]Triwulan I'!$J$345</f>
        <v>0</v>
      </c>
      <c r="E54" s="23">
        <f>'[2]Triwulan I'!$J$346</f>
        <v>0</v>
      </c>
      <c r="F54" s="23">
        <f>'[2]Triwulan I'!$J$347</f>
        <v>20</v>
      </c>
      <c r="G54" s="23">
        <f>'[2]Triwulan I'!$J$348</f>
        <v>0</v>
      </c>
      <c r="H54" s="23">
        <f>'[2]Triwulan I'!$J$349</f>
        <v>350</v>
      </c>
      <c r="I54" s="23">
        <f>'[2]Triwulan I'!$J$350</f>
        <v>450</v>
      </c>
      <c r="J54" s="23">
        <f>'[2]Triwulan I'!$J$351</f>
        <v>100</v>
      </c>
      <c r="K54" s="23">
        <f>'[2]Triwulan I'!$J$352</f>
        <v>150</v>
      </c>
      <c r="L54" s="23">
        <f>'[2]Triwulan I'!$J$353</f>
        <v>100</v>
      </c>
      <c r="M54" s="23">
        <f>'[2]Triwulan I'!$J$354</f>
        <v>0</v>
      </c>
      <c r="N54" s="23">
        <f>'[2]Triwulan I'!$J$355</f>
        <v>80</v>
      </c>
      <c r="O54" s="23">
        <f>'[2]Triwulan I'!$J$356</f>
        <v>30</v>
      </c>
      <c r="Q54" s="51"/>
      <c r="R54" s="61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ht="20.100000000000001" customHeight="1" x14ac:dyDescent="0.25">
      <c r="A55" s="34" t="s">
        <v>36</v>
      </c>
      <c r="B55" s="4" t="s">
        <v>43</v>
      </c>
      <c r="C55" s="23">
        <f>'[2]Triwulan I'!$J$391</f>
        <v>0</v>
      </c>
      <c r="D55" s="23">
        <f>'[2]Triwulan I'!$J$392</f>
        <v>0</v>
      </c>
      <c r="E55" s="23">
        <f>'[2]Triwulan I'!$J$393</f>
        <v>0</v>
      </c>
      <c r="F55" s="23">
        <f>'[2]Triwulan I'!$J$394</f>
        <v>2</v>
      </c>
      <c r="G55" s="23">
        <f>'[2]Triwulan I'!$J$395</f>
        <v>3</v>
      </c>
      <c r="H55" s="23">
        <f>'[2]Triwulan I'!$J$396</f>
        <v>0</v>
      </c>
      <c r="I55" s="23">
        <f>'[2]Triwulan I'!$J$397</f>
        <v>345</v>
      </c>
      <c r="J55" s="23">
        <f>'[2]Triwulan I'!$J$398</f>
        <v>20</v>
      </c>
      <c r="K55" s="23">
        <f>'[2]Triwulan I'!$J$399</f>
        <v>8</v>
      </c>
      <c r="L55" s="23">
        <f>'[2]Triwulan I'!$J$400</f>
        <v>0</v>
      </c>
      <c r="M55" s="23">
        <f>'[2]Triwulan I'!$J$401</f>
        <v>0</v>
      </c>
      <c r="N55" s="23">
        <f>'[2]Triwulan I'!$J$402</f>
        <v>0</v>
      </c>
      <c r="O55" s="23">
        <f>'[2]Triwulan I'!$J$403</f>
        <v>18</v>
      </c>
      <c r="Q55" s="51"/>
      <c r="R55" s="61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ht="20.100000000000001" customHeight="1" x14ac:dyDescent="0.25">
      <c r="A56" s="34" t="s">
        <v>38</v>
      </c>
      <c r="B56" s="4" t="s">
        <v>39</v>
      </c>
      <c r="C56" s="23">
        <f>'[2]Triwulan I'!$J$438</f>
        <v>2.5</v>
      </c>
      <c r="D56" s="23">
        <f>'[2]Triwulan I'!$J$439</f>
        <v>0</v>
      </c>
      <c r="E56" s="23">
        <f>'[2]Triwulan I'!$J$440</f>
        <v>0</v>
      </c>
      <c r="F56" s="23">
        <f>'[2]Triwulan I'!$J$441</f>
        <v>0</v>
      </c>
      <c r="G56" s="23">
        <f>'[2]Triwulan I'!$J$442</f>
        <v>0</v>
      </c>
      <c r="H56" s="23">
        <f>'[2]Triwulan I'!$J$443</f>
        <v>0</v>
      </c>
      <c r="I56" s="23">
        <f>'[2]Triwulan I'!$J$444</f>
        <v>0</v>
      </c>
      <c r="J56" s="23">
        <f>'[2]Triwulan I'!$J$445</f>
        <v>9</v>
      </c>
      <c r="K56" s="23">
        <f>'[2]Triwulan I'!$J$446</f>
        <v>6</v>
      </c>
      <c r="L56" s="23">
        <f>'[2]Triwulan I'!$J$447</f>
        <v>0</v>
      </c>
      <c r="M56" s="23">
        <f>'[2]Triwulan I'!$J$448</f>
        <v>0</v>
      </c>
      <c r="N56" s="23">
        <f>'[2]Triwulan I'!$J$449</f>
        <v>0</v>
      </c>
      <c r="O56" s="23">
        <f>'[2]Triwulan I'!$J$450</f>
        <v>0</v>
      </c>
      <c r="Q56" s="51"/>
      <c r="R56" s="61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ht="20.100000000000001" customHeight="1" x14ac:dyDescent="0.25">
      <c r="A57" s="34" t="s">
        <v>40</v>
      </c>
      <c r="B57" s="4" t="s">
        <v>35</v>
      </c>
      <c r="C57" s="23">
        <f>'[2]Triwulan I'!$J$485</f>
        <v>109</v>
      </c>
      <c r="D57" s="23">
        <f>'[2]Triwulan I'!$J$486</f>
        <v>5</v>
      </c>
      <c r="E57" s="23">
        <f>'[2]Triwulan I'!$J$487</f>
        <v>0</v>
      </c>
      <c r="F57" s="23">
        <f>'[2]Triwulan I'!$J$488</f>
        <v>304</v>
      </c>
      <c r="G57" s="23">
        <f>'[2]Triwulan I'!$J$489</f>
        <v>1436</v>
      </c>
      <c r="H57" s="23">
        <f>'[2]Triwulan I'!$J$490</f>
        <v>0</v>
      </c>
      <c r="I57" s="23">
        <f>'[2]Triwulan I'!$J$491</f>
        <v>0</v>
      </c>
      <c r="J57" s="23">
        <f>'[2]Triwulan I'!$J$492</f>
        <v>168</v>
      </c>
      <c r="K57" s="23">
        <f>'[2]Triwulan I'!$J$493</f>
        <v>491</v>
      </c>
      <c r="L57" s="23">
        <f>'[2]Triwulan I'!$J$494</f>
        <v>559</v>
      </c>
      <c r="M57" s="23">
        <f>'[2]Triwulan I'!$J$495</f>
        <v>21</v>
      </c>
      <c r="N57" s="23">
        <f>'[2]Triwulan I'!$J$496</f>
        <v>699</v>
      </c>
      <c r="O57" s="23">
        <f>'[2]Triwulan I'!$J$497</f>
        <v>83</v>
      </c>
      <c r="Q57" s="51"/>
      <c r="R57" s="61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ht="20.100000000000001" customHeight="1" x14ac:dyDescent="0.25">
      <c r="A58" s="34" t="s">
        <v>42</v>
      </c>
      <c r="B58" s="4" t="s">
        <v>32</v>
      </c>
      <c r="C58" s="23">
        <f>'[2]Triwulan I'!$J$532</f>
        <v>3.1564800000000002</v>
      </c>
      <c r="D58" s="23">
        <f>'[2]Triwulan I'!$J$533</f>
        <v>0</v>
      </c>
      <c r="E58" s="23">
        <f>'[2]Triwulan I'!$J$534</f>
        <v>0</v>
      </c>
      <c r="F58" s="23">
        <f>'[2]Triwulan I'!$J$535</f>
        <v>7</v>
      </c>
      <c r="G58" s="23">
        <f>'[2]Triwulan I'!$J$536</f>
        <v>0</v>
      </c>
      <c r="H58" s="23">
        <f>'[2]Triwulan I'!$J$537</f>
        <v>48</v>
      </c>
      <c r="I58" s="23">
        <f>'[2]Triwulan I'!$J$538</f>
        <v>138</v>
      </c>
      <c r="J58" s="23">
        <f>'[2]Triwulan I'!$J$539</f>
        <v>4</v>
      </c>
      <c r="K58" s="23">
        <f>'[2]Triwulan I'!$J$540</f>
        <v>30</v>
      </c>
      <c r="L58" s="23">
        <f>'[2]Triwulan I'!$J$541</f>
        <v>0</v>
      </c>
      <c r="M58" s="23">
        <f>'[2]Triwulan I'!$J$542</f>
        <v>0</v>
      </c>
      <c r="N58" s="23">
        <f>'[2]Triwulan I'!$J$543</f>
        <v>15</v>
      </c>
      <c r="O58" s="23">
        <f>'[2]Triwulan I'!$J$544</f>
        <v>1</v>
      </c>
      <c r="Q58" s="51"/>
      <c r="R58" s="61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ht="20.100000000000001" customHeight="1" x14ac:dyDescent="0.25">
      <c r="A59" s="34" t="s">
        <v>44</v>
      </c>
      <c r="B59" s="4" t="s">
        <v>26</v>
      </c>
      <c r="C59" s="23">
        <f>'[2]Triwulan I'!$J$579</f>
        <v>0</v>
      </c>
      <c r="D59" s="23">
        <f>'[2]Triwulan I'!$J$580</f>
        <v>0</v>
      </c>
      <c r="E59" s="23">
        <f>'[2]Triwulan I'!$J$581</f>
        <v>0</v>
      </c>
      <c r="F59" s="23">
        <f>'[2]Triwulan I'!$J$582</f>
        <v>0</v>
      </c>
      <c r="G59" s="23">
        <f>'[2]Triwulan I'!$J$583</f>
        <v>0</v>
      </c>
      <c r="H59" s="23">
        <f>'[2]Triwulan I'!$J$584</f>
        <v>0</v>
      </c>
      <c r="I59" s="23">
        <f>'[2]Triwulan I'!$J$585</f>
        <v>0</v>
      </c>
      <c r="J59" s="23">
        <f>'[2]Triwulan I'!$J$586</f>
        <v>0</v>
      </c>
      <c r="K59" s="23">
        <f>'[2]Triwulan I'!$J$587</f>
        <v>1</v>
      </c>
      <c r="L59" s="23">
        <f>'[2]Triwulan I'!$J$588</f>
        <v>0</v>
      </c>
      <c r="M59" s="23">
        <f>'[2]Triwulan I'!$J$589</f>
        <v>0</v>
      </c>
      <c r="N59" s="23">
        <f>'[2]Triwulan I'!$J$590</f>
        <v>0</v>
      </c>
      <c r="O59" s="23">
        <f>'[2]Triwulan I'!$J$591</f>
        <v>0</v>
      </c>
      <c r="Q59" s="51"/>
      <c r="R59" s="61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ht="20.100000000000001" customHeight="1" x14ac:dyDescent="0.25">
      <c r="A60" s="34" t="s">
        <v>46</v>
      </c>
      <c r="B60" s="4" t="s">
        <v>51</v>
      </c>
      <c r="C60" s="23">
        <f>'[2]Triwulan I'!$J$625</f>
        <v>0</v>
      </c>
      <c r="D60" s="23">
        <f>'[2]Triwulan I'!$J$626</f>
        <v>0</v>
      </c>
      <c r="E60" s="23">
        <f>'[2]Triwulan I'!$J$627</f>
        <v>0</v>
      </c>
      <c r="F60" s="23">
        <f>'[2]Triwulan I'!$J$628</f>
        <v>0.65058500000000008</v>
      </c>
      <c r="G60" s="23">
        <f>'[2]Triwulan I'!$J$629</f>
        <v>8</v>
      </c>
      <c r="H60" s="23">
        <f>'[2]Triwulan I'!$J$630</f>
        <v>20.374683999999998</v>
      </c>
      <c r="I60" s="23">
        <f>'[2]Triwulan I'!$J$631</f>
        <v>688.00031999999999</v>
      </c>
      <c r="J60" s="23">
        <f>'[2]Triwulan I'!$J$632</f>
        <v>2.4420700000000002</v>
      </c>
      <c r="K60" s="23">
        <f>'[2]Triwulan I'!$J$633</f>
        <v>12</v>
      </c>
      <c r="L60" s="23">
        <f>'[2]Triwulan I'!$J$634</f>
        <v>0</v>
      </c>
      <c r="M60" s="23">
        <f>'[2]Triwulan I'!$J$635</f>
        <v>0</v>
      </c>
      <c r="N60" s="23">
        <f>'[2]Triwulan I'!$J$636</f>
        <v>7.786480000000001</v>
      </c>
      <c r="O60" s="23">
        <f>'[2]Triwulan I'!$J$637</f>
        <v>8</v>
      </c>
      <c r="Q60" s="51"/>
      <c r="R60" s="6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ht="20.100000000000001" customHeight="1" x14ac:dyDescent="0.25">
      <c r="A61" s="34" t="s">
        <v>48</v>
      </c>
      <c r="B61" s="4" t="s">
        <v>49</v>
      </c>
      <c r="C61" s="23">
        <f>'[2]Triwulan I'!$J$673</f>
        <v>1.5</v>
      </c>
      <c r="D61" s="23">
        <f>'[2]Triwulan I'!$J$674</f>
        <v>0</v>
      </c>
      <c r="E61" s="23">
        <f>'[2]Triwulan I'!$J$675</f>
        <v>0</v>
      </c>
      <c r="F61" s="23">
        <f>'[2]Triwulan I'!$J$676</f>
        <v>5</v>
      </c>
      <c r="G61" s="23">
        <f>'[2]Triwulan I'!$J$677</f>
        <v>20</v>
      </c>
      <c r="H61" s="23">
        <f>'[2]Triwulan I'!$J$678</f>
        <v>0</v>
      </c>
      <c r="I61" s="23">
        <f>'[2]Triwulan I'!$J$679</f>
        <v>1000</v>
      </c>
      <c r="J61" s="23">
        <f>'[2]Triwulan I'!$J$680</f>
        <v>2</v>
      </c>
      <c r="K61" s="23">
        <f>'[2]Triwulan I'!$J$681</f>
        <v>10</v>
      </c>
      <c r="L61" s="23">
        <f>'[2]Triwulan I'!$J$682</f>
        <v>5</v>
      </c>
      <c r="M61" s="23">
        <f>'[2]Triwulan I'!$J$683</f>
        <v>0</v>
      </c>
      <c r="N61" s="23">
        <f>'[2]Triwulan I'!$J$684</f>
        <v>10</v>
      </c>
      <c r="O61" s="23">
        <f>'[2]Triwulan I'!$J$685</f>
        <v>25</v>
      </c>
      <c r="Q61" s="51"/>
      <c r="R61" s="61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ht="20.100000000000001" customHeight="1" x14ac:dyDescent="0.25">
      <c r="A62" s="112" t="s">
        <v>50</v>
      </c>
      <c r="B62" s="112"/>
      <c r="C62" s="74">
        <f>SUM(C47:C61)</f>
        <v>441.15647999999999</v>
      </c>
      <c r="D62" s="32">
        <f t="shared" ref="D62:O62" si="17">SUM(D47:D61)</f>
        <v>5</v>
      </c>
      <c r="E62" s="32">
        <f t="shared" si="17"/>
        <v>0</v>
      </c>
      <c r="F62" s="32">
        <f t="shared" si="17"/>
        <v>1013.8260289999999</v>
      </c>
      <c r="G62" s="32">
        <f t="shared" si="17"/>
        <v>1697</v>
      </c>
      <c r="H62" s="32">
        <f t="shared" si="17"/>
        <v>1569.6495839999998</v>
      </c>
      <c r="I62" s="32">
        <f t="shared" si="17"/>
        <v>10289.073569999999</v>
      </c>
      <c r="J62" s="32">
        <f t="shared" si="17"/>
        <v>967.17081999999994</v>
      </c>
      <c r="K62" s="32">
        <f t="shared" si="17"/>
        <v>1721.9187999999999</v>
      </c>
      <c r="L62" s="32">
        <f t="shared" si="17"/>
        <v>664</v>
      </c>
      <c r="M62" s="32">
        <f t="shared" si="17"/>
        <v>21</v>
      </c>
      <c r="N62" s="32">
        <f t="shared" si="17"/>
        <v>1047.9844000000001</v>
      </c>
      <c r="O62" s="32">
        <f t="shared" si="17"/>
        <v>310</v>
      </c>
      <c r="Q62" s="114"/>
      <c r="R62" s="114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x14ac:dyDescent="0.2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Q63" s="60"/>
      <c r="R63" s="60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0"/>
      <c r="AE63" s="60"/>
    </row>
    <row r="64" spans="1:31" x14ac:dyDescent="0.25"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x14ac:dyDescent="0.25">
      <c r="A65" s="84" t="s">
        <v>152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</row>
    <row r="66" spans="1:31" x14ac:dyDescent="0.25">
      <c r="A66" s="84" t="s">
        <v>178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</row>
    <row r="67" spans="1:31" x14ac:dyDescent="0.25">
      <c r="A67" s="84" t="s">
        <v>52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</row>
    <row r="68" spans="1:31" ht="18.75" x14ac:dyDescent="0.3">
      <c r="B68" s="1" t="s">
        <v>84</v>
      </c>
      <c r="L68" s="31"/>
      <c r="O68" s="2">
        <v>3</v>
      </c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3"/>
      <c r="AC68" s="60"/>
      <c r="AD68" s="60"/>
      <c r="AE68" s="63"/>
    </row>
    <row r="69" spans="1:31" x14ac:dyDescent="0.25"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5" customHeight="1" x14ac:dyDescent="0.25">
      <c r="A70" s="104" t="s">
        <v>5</v>
      </c>
      <c r="B70" s="104" t="s">
        <v>6</v>
      </c>
      <c r="C70" s="108" t="s">
        <v>76</v>
      </c>
      <c r="D70" s="108" t="s">
        <v>143</v>
      </c>
      <c r="E70" s="108" t="s">
        <v>144</v>
      </c>
      <c r="F70" s="108" t="s">
        <v>77</v>
      </c>
      <c r="G70" s="108" t="s">
        <v>145</v>
      </c>
      <c r="H70" s="108" t="s">
        <v>146</v>
      </c>
      <c r="I70" s="108" t="s">
        <v>78</v>
      </c>
      <c r="J70" s="108" t="s">
        <v>80</v>
      </c>
      <c r="K70" s="108" t="s">
        <v>79</v>
      </c>
      <c r="L70" s="108" t="s">
        <v>147</v>
      </c>
      <c r="M70" s="108" t="s">
        <v>148</v>
      </c>
      <c r="N70" s="108" t="s">
        <v>149</v>
      </c>
      <c r="O70" s="108" t="s">
        <v>150</v>
      </c>
      <c r="Q70" s="116"/>
      <c r="R70" s="116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</row>
    <row r="71" spans="1:31" x14ac:dyDescent="0.25">
      <c r="A71" s="105"/>
      <c r="B71" s="105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Q71" s="116"/>
      <c r="R71" s="116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</row>
    <row r="72" spans="1:31" x14ac:dyDescent="0.25">
      <c r="A72" s="3">
        <v>1</v>
      </c>
      <c r="B72" s="3">
        <v>2</v>
      </c>
      <c r="C72" s="3">
        <v>3</v>
      </c>
      <c r="D72" s="3">
        <v>4</v>
      </c>
      <c r="E72" s="3">
        <v>5</v>
      </c>
      <c r="F72" s="3">
        <v>6</v>
      </c>
      <c r="G72" s="3">
        <v>7</v>
      </c>
      <c r="H72" s="3">
        <v>8</v>
      </c>
      <c r="I72" s="3">
        <v>9</v>
      </c>
      <c r="J72" s="3">
        <v>10</v>
      </c>
      <c r="K72" s="3">
        <v>11</v>
      </c>
      <c r="L72" s="3">
        <v>12</v>
      </c>
      <c r="M72" s="3">
        <v>13</v>
      </c>
      <c r="N72" s="3" t="s">
        <v>46</v>
      </c>
      <c r="O72" s="3" t="s">
        <v>48</v>
      </c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 ht="20.100000000000001" customHeight="1" x14ac:dyDescent="0.25">
      <c r="A73" s="34" t="s">
        <v>21</v>
      </c>
      <c r="B73" s="4" t="s">
        <v>45</v>
      </c>
      <c r="C73" s="23">
        <f>'[2]Triwulan II'!$J$15</f>
        <v>0</v>
      </c>
      <c r="D73" s="23">
        <f>'[2]Triwulan II'!$J$16</f>
        <v>0</v>
      </c>
      <c r="E73" s="23">
        <f>'[2]Triwulan II'!$J$17</f>
        <v>0</v>
      </c>
      <c r="F73" s="23">
        <f>'[2]Triwulan II'!$J$18</f>
        <v>39</v>
      </c>
      <c r="G73" s="23">
        <f>'[2]Triwulan II'!$J$19</f>
        <v>0</v>
      </c>
      <c r="H73" s="23">
        <f>'[2]Triwulan II'!$J$20</f>
        <v>764</v>
      </c>
      <c r="I73" s="23">
        <f>'[2]Triwulan II'!$J$21</f>
        <v>0</v>
      </c>
      <c r="J73" s="23">
        <f>'[2]Triwulan II'!$J$22</f>
        <v>32</v>
      </c>
      <c r="K73" s="23">
        <f>'[2]Triwulan II'!$J$23</f>
        <v>18</v>
      </c>
      <c r="L73" s="23">
        <f>'[2]Triwulan II'!$J$24</f>
        <v>0</v>
      </c>
      <c r="M73" s="23">
        <f>'[2]Triwulan II'!$J$25</f>
        <v>0</v>
      </c>
      <c r="N73" s="23">
        <f>'[2]Triwulan II'!$J$26</f>
        <v>0</v>
      </c>
      <c r="O73" s="23">
        <f>'[2]Triwulan II'!$J$27</f>
        <v>0</v>
      </c>
      <c r="Q73" s="51"/>
      <c r="R73" s="61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ht="20.100000000000001" customHeight="1" x14ac:dyDescent="0.25">
      <c r="A74" s="34" t="s">
        <v>23</v>
      </c>
      <c r="B74" s="4" t="s">
        <v>47</v>
      </c>
      <c r="C74" s="23">
        <f>'[2]Triwulan II'!$J$62</f>
        <v>0</v>
      </c>
      <c r="D74" s="23">
        <f>'[2]Triwulan II'!$J$63</f>
        <v>0</v>
      </c>
      <c r="E74" s="23">
        <f>'[2]Triwulan II'!$J$64</f>
        <v>0</v>
      </c>
      <c r="F74" s="23">
        <f>'[2]Triwulan II'!$J$65</f>
        <v>255</v>
      </c>
      <c r="G74" s="23">
        <f>'[2]Triwulan II'!$J$66</f>
        <v>0</v>
      </c>
      <c r="H74" s="23">
        <f>'[2]Triwulan II'!$J$67</f>
        <v>0</v>
      </c>
      <c r="I74" s="23">
        <f>'[2]Triwulan II'!$J$68</f>
        <v>0</v>
      </c>
      <c r="J74" s="23">
        <f>'[2]Triwulan II'!$J$69</f>
        <v>0</v>
      </c>
      <c r="K74" s="23">
        <f>'[2]Triwulan II'!$J$70</f>
        <v>0</v>
      </c>
      <c r="L74" s="23">
        <f>'[2]Triwulan II'!$J$71</f>
        <v>0</v>
      </c>
      <c r="M74" s="23">
        <f>'[2]Triwulan II'!$J$72</f>
        <v>0</v>
      </c>
      <c r="N74" s="23">
        <f>'[2]Triwulan II'!$J$73</f>
        <v>0</v>
      </c>
      <c r="O74" s="23">
        <f>'[2]Triwulan II'!$J$74</f>
        <v>0</v>
      </c>
      <c r="Q74" s="51"/>
      <c r="R74" s="61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ht="20.100000000000001" customHeight="1" x14ac:dyDescent="0.25">
      <c r="A75" s="34" t="s">
        <v>25</v>
      </c>
      <c r="B75" s="4" t="s">
        <v>22</v>
      </c>
      <c r="C75" s="23">
        <f>'[2]Triwulan II'!$J$156</f>
        <v>234</v>
      </c>
      <c r="D75" s="23">
        <f>'[2]Triwulan II'!$J$157</f>
        <v>0</v>
      </c>
      <c r="E75" s="23">
        <f>'[2]Triwulan II'!$J$158</f>
        <v>0</v>
      </c>
      <c r="F75" s="23">
        <f>'[2]Triwulan II'!$J$159</f>
        <v>410</v>
      </c>
      <c r="G75" s="23">
        <f>'[2]Triwulan II'!$J$160</f>
        <v>0</v>
      </c>
      <c r="H75" s="23">
        <f>'[2]Triwulan II'!$J$161</f>
        <v>158</v>
      </c>
      <c r="I75" s="23">
        <f>'[2]Triwulan II'!$J$162</f>
        <v>989</v>
      </c>
      <c r="J75" s="23">
        <f>'[2]Triwulan II'!$J$163</f>
        <v>50</v>
      </c>
      <c r="K75" s="23">
        <f>'[2]Triwulan II'!$J$164</f>
        <v>125</v>
      </c>
      <c r="L75" s="23">
        <f>'[2]Triwulan II'!$J$165</f>
        <v>0</v>
      </c>
      <c r="M75" s="23">
        <f>'[2]Triwulan II'!$J$166</f>
        <v>0</v>
      </c>
      <c r="N75" s="23">
        <f>'[2]Triwulan II'!$J$167</f>
        <v>115</v>
      </c>
      <c r="O75" s="23">
        <f>'[2]Triwulan II'!$J$168</f>
        <v>0</v>
      </c>
      <c r="Q75" s="51"/>
      <c r="R75" s="61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ht="20.100000000000001" customHeight="1" x14ac:dyDescent="0.25">
      <c r="A76" s="34" t="s">
        <v>27</v>
      </c>
      <c r="B76" s="4" t="s">
        <v>24</v>
      </c>
      <c r="C76" s="23">
        <f>'[2]Triwulan II'!$J$109</f>
        <v>0</v>
      </c>
      <c r="D76" s="23">
        <f>'[2]Triwulan II'!$J$110</f>
        <v>0</v>
      </c>
      <c r="E76" s="23">
        <f>'[2]Triwulan II'!$J$111</f>
        <v>0</v>
      </c>
      <c r="F76" s="23">
        <f>'[2]Triwulan II'!$J$112</f>
        <v>15.353806000000001</v>
      </c>
      <c r="G76" s="23">
        <f>'[2]Triwulan II'!$J$113</f>
        <v>30</v>
      </c>
      <c r="H76" s="23">
        <f>'[2]Triwulan II'!$J$114</f>
        <v>0</v>
      </c>
      <c r="I76" s="23">
        <f>'[2]Triwulan II'!$J$115</f>
        <v>3541.3587899999998</v>
      </c>
      <c r="J76" s="23">
        <f>'[2]Triwulan II'!$J$116</f>
        <v>169.01695000000001</v>
      </c>
      <c r="K76" s="23">
        <f>'[2]Triwulan II'!$J$117</f>
        <v>362.24279999999999</v>
      </c>
      <c r="L76" s="23">
        <f>'[2]Triwulan II'!$J$118</f>
        <v>0</v>
      </c>
      <c r="M76" s="23">
        <f>'[2]Triwulan II'!$J$119</f>
        <v>0</v>
      </c>
      <c r="N76" s="23">
        <f>'[2]Triwulan II'!$J$120</f>
        <v>0</v>
      </c>
      <c r="O76" s="23">
        <f>'[2]Triwulan II'!$J$121</f>
        <v>20</v>
      </c>
      <c r="Q76" s="51"/>
      <c r="R76" s="61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ht="20.100000000000001" customHeight="1" x14ac:dyDescent="0.25">
      <c r="A77" s="34" t="s">
        <v>29</v>
      </c>
      <c r="B77" s="4" t="s">
        <v>28</v>
      </c>
      <c r="C77" s="75">
        <f>'[2]Triwulan II'!$J$203</f>
        <v>0</v>
      </c>
      <c r="D77" s="75">
        <f>'[2]Triwulan II'!$J$204</f>
        <v>0</v>
      </c>
      <c r="E77" s="75">
        <f>'[2]Triwulan II'!$J$205</f>
        <v>0</v>
      </c>
      <c r="F77" s="23">
        <f>'[2]Triwulan II'!$J$206</f>
        <v>0</v>
      </c>
      <c r="G77" s="23">
        <f>'[2]Triwulan II'!$J$207</f>
        <v>0</v>
      </c>
      <c r="H77" s="23">
        <f>'[2]Triwulan II'!$J$208</f>
        <v>0</v>
      </c>
      <c r="I77" s="23">
        <f>'[2]Triwulan II'!$J$209</f>
        <v>0</v>
      </c>
      <c r="J77" s="23">
        <f>'[2]Triwulan II'!$J$210</f>
        <v>25.706</v>
      </c>
      <c r="K77" s="23">
        <f>'[2]Triwulan II'!$J$211</f>
        <v>20.7165</v>
      </c>
      <c r="L77" s="23">
        <f>'[2]Triwulan II'!$J$212</f>
        <v>0</v>
      </c>
      <c r="M77" s="23">
        <f>'[2]Triwulan II'!$J$213</f>
        <v>0</v>
      </c>
      <c r="N77" s="23">
        <f>'[2]Triwulan II'!$J$214</f>
        <v>38.932400000000001</v>
      </c>
      <c r="O77" s="23">
        <f>'[2]Triwulan II'!$J$215</f>
        <v>0</v>
      </c>
      <c r="Q77" s="51"/>
      <c r="R77" s="61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ht="20.100000000000001" customHeight="1" x14ac:dyDescent="0.25">
      <c r="A78" s="34" t="s">
        <v>31</v>
      </c>
      <c r="B78" s="4" t="s">
        <v>30</v>
      </c>
      <c r="C78" s="23">
        <f>'[2]Triwulan II'!$J$250</f>
        <v>1</v>
      </c>
      <c r="D78" s="23">
        <f>'[2]Triwulan II'!$J$251</f>
        <v>0</v>
      </c>
      <c r="E78" s="23">
        <f>'[2]Triwulan II'!$J$252</f>
        <v>0</v>
      </c>
      <c r="F78" s="23">
        <f>'[2]Triwulan II'!$J$253</f>
        <v>4</v>
      </c>
      <c r="G78" s="23">
        <f>'[2]Triwulan II'!$J$254</f>
        <v>0</v>
      </c>
      <c r="H78" s="23">
        <f>'[2]Triwulan II'!$J$255</f>
        <v>9.6106999999999996</v>
      </c>
      <c r="I78" s="23">
        <f>'[2]Triwulan II'!$J$256</f>
        <v>307.14299999999997</v>
      </c>
      <c r="J78" s="23">
        <f>'[2]Triwulan II'!$J$257</f>
        <v>4</v>
      </c>
      <c r="K78" s="23">
        <f>'[2]Triwulan II'!$J$258</f>
        <v>12</v>
      </c>
      <c r="L78" s="23">
        <f>'[2]Triwulan II'!$J$259</f>
        <v>0</v>
      </c>
      <c r="M78" s="23">
        <f>'[2]Triwulan II'!$J$260</f>
        <v>0</v>
      </c>
      <c r="N78" s="23">
        <f>'[2]Triwulan II'!$J$261</f>
        <v>2</v>
      </c>
      <c r="O78" s="23">
        <f>'[2]Triwulan II'!$J$262</f>
        <v>0</v>
      </c>
      <c r="Q78" s="51"/>
      <c r="R78" s="61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ht="20.100000000000001" customHeight="1" x14ac:dyDescent="0.25">
      <c r="A79" s="34" t="s">
        <v>33</v>
      </c>
      <c r="B79" s="4" t="s">
        <v>37</v>
      </c>
      <c r="C79" s="23">
        <f>'[2]Triwulan II'!$J$297</f>
        <v>30</v>
      </c>
      <c r="D79" s="23">
        <f>'[2]Triwulan II'!$J$298</f>
        <v>0</v>
      </c>
      <c r="E79" s="23">
        <f>'[2]Triwulan II'!$J$299</f>
        <v>0</v>
      </c>
      <c r="F79" s="23">
        <f>'[2]Triwulan II'!$J$300</f>
        <v>100</v>
      </c>
      <c r="G79" s="23">
        <f>'[2]Triwulan II'!$J$301</f>
        <v>200</v>
      </c>
      <c r="H79" s="23">
        <f>'[2]Triwulan II'!$J$302</f>
        <v>162</v>
      </c>
      <c r="I79" s="23">
        <f>'[2]Triwulan II'!$J$303</f>
        <v>810</v>
      </c>
      <c r="J79" s="23">
        <f>'[2]Triwulan II'!$J$304</f>
        <v>250</v>
      </c>
      <c r="K79" s="23">
        <f>'[2]Triwulan II'!$J$305</f>
        <v>75</v>
      </c>
      <c r="L79" s="23">
        <f>'[2]Triwulan II'!$J$306</f>
        <v>0</v>
      </c>
      <c r="M79" s="23">
        <f>'[2]Triwulan II'!$J$307</f>
        <v>0</v>
      </c>
      <c r="N79" s="23">
        <f>'[2]Triwulan II'!$J$308</f>
        <v>118</v>
      </c>
      <c r="O79" s="23">
        <f>'[2]Triwulan II'!$J$309</f>
        <v>125</v>
      </c>
      <c r="Q79" s="51"/>
      <c r="R79" s="61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ht="20.100000000000001" customHeight="1" x14ac:dyDescent="0.25">
      <c r="A80" s="34" t="s">
        <v>34</v>
      </c>
      <c r="B80" s="4" t="s">
        <v>41</v>
      </c>
      <c r="C80" s="23">
        <f>'[2]Triwulan II'!$J$344</f>
        <v>75</v>
      </c>
      <c r="D80" s="23">
        <f>'[2]Triwulan II'!$J$345</f>
        <v>0</v>
      </c>
      <c r="E80" s="23">
        <f>'[2]Triwulan II'!$J$346</f>
        <v>0</v>
      </c>
      <c r="F80" s="23">
        <f>'[2]Triwulan II'!$J$347</f>
        <v>30</v>
      </c>
      <c r="G80" s="23">
        <f>'[2]Triwulan II'!$J$348</f>
        <v>0</v>
      </c>
      <c r="H80" s="23">
        <f>'[2]Triwulan II'!$J$349</f>
        <v>400</v>
      </c>
      <c r="I80" s="23">
        <f>'[2]Triwulan II'!$J$350</f>
        <v>500</v>
      </c>
      <c r="J80" s="23">
        <f>'[2]Triwulan II'!$J$351</f>
        <v>100</v>
      </c>
      <c r="K80" s="23">
        <f>'[2]Triwulan II'!$J$352</f>
        <v>150</v>
      </c>
      <c r="L80" s="23">
        <f>'[2]Triwulan II'!$J$353</f>
        <v>100</v>
      </c>
      <c r="M80" s="23">
        <f>'[2]Triwulan II'!$J$354</f>
        <v>0</v>
      </c>
      <c r="N80" s="23">
        <f>'[2]Triwulan II'!$J$355</f>
        <v>80</v>
      </c>
      <c r="O80" s="23">
        <f>'[2]Triwulan II'!$J$356</f>
        <v>30</v>
      </c>
      <c r="Q80" s="51"/>
      <c r="R80" s="61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ht="20.100000000000001" customHeight="1" x14ac:dyDescent="0.25">
      <c r="A81" s="34" t="s">
        <v>36</v>
      </c>
      <c r="B81" s="4" t="s">
        <v>43</v>
      </c>
      <c r="C81" s="23">
        <f>'[2]Triwulan II'!$J$391</f>
        <v>0</v>
      </c>
      <c r="D81" s="23">
        <f>'[2]Triwulan II'!$J$392</f>
        <v>0</v>
      </c>
      <c r="E81" s="23">
        <f>'[2]Triwulan II'!$J$393</f>
        <v>0</v>
      </c>
      <c r="F81" s="23">
        <f>'[2]Triwulan II'!$J$394</f>
        <v>2</v>
      </c>
      <c r="G81" s="23">
        <f>'[2]Triwulan II'!$J$395</f>
        <v>3</v>
      </c>
      <c r="H81" s="23">
        <f>'[2]Triwulan II'!$J$396</f>
        <v>0</v>
      </c>
      <c r="I81" s="23">
        <f>'[2]Triwulan II'!$J$397</f>
        <v>35</v>
      </c>
      <c r="J81" s="23">
        <f>'[2]Triwulan II'!$J$398</f>
        <v>250</v>
      </c>
      <c r="K81" s="23">
        <f>'[2]Triwulan II'!$J$399</f>
        <v>8</v>
      </c>
      <c r="L81" s="23">
        <f>'[2]Triwulan II'!$J$400</f>
        <v>0</v>
      </c>
      <c r="M81" s="23">
        <f>'[2]Triwulan II'!$J$401</f>
        <v>0</v>
      </c>
      <c r="N81" s="23">
        <f>'[2]Triwulan II'!$J$402</f>
        <v>0</v>
      </c>
      <c r="O81" s="23">
        <f>'[2]Triwulan II'!$J$403</f>
        <v>30</v>
      </c>
      <c r="Q81" s="51"/>
      <c r="R81" s="61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ht="20.100000000000001" customHeight="1" x14ac:dyDescent="0.25">
      <c r="A82" s="34" t="s">
        <v>38</v>
      </c>
      <c r="B82" s="4" t="s">
        <v>39</v>
      </c>
      <c r="C82" s="23">
        <f>'[2]Triwulan II'!$J$438</f>
        <v>2.5</v>
      </c>
      <c r="D82" s="23">
        <f>'[2]Triwulan II'!$J$439</f>
        <v>0</v>
      </c>
      <c r="E82" s="23">
        <f>'[2]Triwulan II'!$J$440</f>
        <v>0</v>
      </c>
      <c r="F82" s="23">
        <f>'[2]Triwulan II'!$J$441</f>
        <v>0</v>
      </c>
      <c r="G82" s="23">
        <f>'[2]Triwulan II'!$J$442</f>
        <v>0</v>
      </c>
      <c r="H82" s="23">
        <f>'[2]Triwulan II'!$J$443</f>
        <v>0</v>
      </c>
      <c r="I82" s="23">
        <f>'[2]Triwulan II'!$J$444</f>
        <v>0</v>
      </c>
      <c r="J82" s="23">
        <f>'[2]Triwulan II'!$J$445</f>
        <v>8</v>
      </c>
      <c r="K82" s="23">
        <f>'[2]Triwulan II'!$J$446</f>
        <v>5</v>
      </c>
      <c r="L82" s="23">
        <f>'[2]Triwulan II'!$J$447</f>
        <v>0</v>
      </c>
      <c r="M82" s="23">
        <f>'[2]Triwulan II'!$J$448</f>
        <v>0</v>
      </c>
      <c r="N82" s="23">
        <f>'[2]Triwulan II'!$J$449</f>
        <v>0</v>
      </c>
      <c r="O82" s="23">
        <f>'[2]Triwulan II'!$J$450</f>
        <v>0</v>
      </c>
      <c r="Q82" s="51"/>
      <c r="R82" s="61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ht="20.100000000000001" customHeight="1" x14ac:dyDescent="0.25">
      <c r="A83" s="34" t="s">
        <v>40</v>
      </c>
      <c r="B83" s="4" t="s">
        <v>35</v>
      </c>
      <c r="C83" s="23">
        <f>'[2]Triwulan II'!$J$485</f>
        <v>192</v>
      </c>
      <c r="D83" s="23">
        <f>'[2]Triwulan II'!$J$486</f>
        <v>10</v>
      </c>
      <c r="E83" s="23">
        <f>'[2]Triwulan II'!$J$487</f>
        <v>0</v>
      </c>
      <c r="F83" s="23">
        <f>'[2]Triwulan II'!$J$488</f>
        <v>304</v>
      </c>
      <c r="G83" s="23">
        <f>'[2]Triwulan II'!$J$489</f>
        <v>1436</v>
      </c>
      <c r="H83" s="23">
        <f>'[2]Triwulan II'!$J$490</f>
        <v>0</v>
      </c>
      <c r="I83" s="23">
        <f>'[2]Triwulan II'!$J$491</f>
        <v>256</v>
      </c>
      <c r="J83" s="23">
        <f>'[2]Triwulan II'!$J$492</f>
        <v>336</v>
      </c>
      <c r="K83" s="23">
        <f>'[2]Triwulan II'!$J$493</f>
        <v>484</v>
      </c>
      <c r="L83" s="23">
        <f>'[2]Triwulan II'!$J$494</f>
        <v>559</v>
      </c>
      <c r="M83" s="23">
        <f>'[2]Triwulan II'!$J$495</f>
        <v>21</v>
      </c>
      <c r="N83" s="23">
        <f>'[2]Triwulan II'!$J$496</f>
        <v>699</v>
      </c>
      <c r="O83" s="23">
        <f>'[2]Triwulan II'!$J$497</f>
        <v>67</v>
      </c>
      <c r="Q83" s="51"/>
      <c r="R83" s="61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ht="20.100000000000001" customHeight="1" x14ac:dyDescent="0.25">
      <c r="A84" s="34" t="s">
        <v>42</v>
      </c>
      <c r="B84" s="4" t="s">
        <v>32</v>
      </c>
      <c r="C84" s="23">
        <f>'[2]Triwulan II'!$J$532</f>
        <v>1.05216</v>
      </c>
      <c r="D84" s="23">
        <f>'[2]Triwulan II'!$J$533</f>
        <v>0</v>
      </c>
      <c r="E84" s="23">
        <f>'[2]Triwulan II'!$J$534</f>
        <v>0</v>
      </c>
      <c r="F84" s="23">
        <f>'[2]Triwulan II'!$J$535</f>
        <v>7</v>
      </c>
      <c r="G84" s="23">
        <f>'[2]Triwulan II'!$J$536</f>
        <v>0</v>
      </c>
      <c r="H84" s="23">
        <f>'[2]Triwulan II'!$J$537</f>
        <v>50</v>
      </c>
      <c r="I84" s="23">
        <f>'[2]Triwulan II'!$J$538</f>
        <v>118</v>
      </c>
      <c r="J84" s="23">
        <f>'[2]Triwulan II'!$J$539</f>
        <v>4</v>
      </c>
      <c r="K84" s="23">
        <f>'[2]Triwulan II'!$J$540</f>
        <v>30</v>
      </c>
      <c r="L84" s="23">
        <f>'[2]Triwulan II'!$J$541</f>
        <v>0</v>
      </c>
      <c r="M84" s="23">
        <f>'[2]Triwulan II'!$J$542</f>
        <v>0</v>
      </c>
      <c r="N84" s="23">
        <f>'[2]Triwulan II'!$J$543</f>
        <v>15</v>
      </c>
      <c r="O84" s="23">
        <f>'[2]Triwulan II'!$J$544</f>
        <v>1</v>
      </c>
      <c r="Q84" s="51"/>
      <c r="R84" s="61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ht="20.100000000000001" customHeight="1" x14ac:dyDescent="0.25">
      <c r="A85" s="34" t="s">
        <v>44</v>
      </c>
      <c r="B85" s="4" t="s">
        <v>26</v>
      </c>
      <c r="C85" s="23">
        <f>'[2]Triwulan II'!$J$579</f>
        <v>0</v>
      </c>
      <c r="D85" s="23">
        <f>'[2]Triwulan II'!$J$580</f>
        <v>0</v>
      </c>
      <c r="E85" s="23">
        <f>'[2]Triwulan II'!$J$581</f>
        <v>0</v>
      </c>
      <c r="F85" s="23">
        <f>'[2]Triwulan II'!$J$582</f>
        <v>1</v>
      </c>
      <c r="G85" s="23">
        <f>'[2]Triwulan II'!$J$583</f>
        <v>0</v>
      </c>
      <c r="H85" s="23">
        <f>'[2]Triwulan II'!$J$584</f>
        <v>0</v>
      </c>
      <c r="I85" s="23">
        <f>'[2]Triwulan II'!$J$585</f>
        <v>0</v>
      </c>
      <c r="J85" s="23">
        <f>'[2]Triwulan II'!$J$586</f>
        <v>1.2853000000000001</v>
      </c>
      <c r="K85" s="23">
        <f>'[2]Triwulan II'!$J$587</f>
        <v>1</v>
      </c>
      <c r="L85" s="23">
        <f>'[2]Triwulan II'!$J$588</f>
        <v>0</v>
      </c>
      <c r="M85" s="23">
        <f>'[2]Triwulan II'!$J$589</f>
        <v>0</v>
      </c>
      <c r="N85" s="23">
        <f>'[2]Triwulan II'!$J$590</f>
        <v>0</v>
      </c>
      <c r="O85" s="23">
        <f>'[2]Triwulan II'!$J$591</f>
        <v>0</v>
      </c>
      <c r="Q85" s="51"/>
      <c r="R85" s="61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ht="20.100000000000001" customHeight="1" x14ac:dyDescent="0.25">
      <c r="A86" s="34" t="s">
        <v>46</v>
      </c>
      <c r="B86" s="4" t="s">
        <v>51</v>
      </c>
      <c r="C86" s="23">
        <f>'[2]Triwulan II'!$J$625</f>
        <v>0</v>
      </c>
      <c r="D86" s="23">
        <f>'[2]Triwulan II'!$J$626</f>
        <v>0</v>
      </c>
      <c r="E86" s="23">
        <f>'[2]Triwulan II'!$J$627</f>
        <v>0</v>
      </c>
      <c r="F86" s="23">
        <f>'[2]Triwulan II'!$J$628</f>
        <v>0.65058500000000008</v>
      </c>
      <c r="G86" s="23">
        <f>'[2]Triwulan II'!$J$629</f>
        <v>10</v>
      </c>
      <c r="H86" s="23">
        <f>'[2]Triwulan II'!$J$630</f>
        <v>20.374683999999998</v>
      </c>
      <c r="I86" s="23">
        <f>'[2]Triwulan II'!$J$631</f>
        <v>752.50035000000003</v>
      </c>
      <c r="J86" s="23">
        <f>'[2]Triwulan II'!$J$632</f>
        <v>3.7273700000000001</v>
      </c>
      <c r="K86" s="23">
        <f>'[2]Triwulan II'!$J$633</f>
        <v>12</v>
      </c>
      <c r="L86" s="23">
        <f>'[2]Triwulan II'!$J$634</f>
        <v>0</v>
      </c>
      <c r="M86" s="23">
        <f>'[2]Triwulan II'!$J$635</f>
        <v>0</v>
      </c>
      <c r="N86" s="23">
        <f>'[2]Triwulan II'!$J$636</f>
        <v>7.786480000000001</v>
      </c>
      <c r="O86" s="23">
        <f>'[2]Triwulan II'!$J$637</f>
        <v>8</v>
      </c>
      <c r="Q86" s="51"/>
      <c r="R86" s="61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ht="20.100000000000001" customHeight="1" x14ac:dyDescent="0.25">
      <c r="A87" s="34" t="s">
        <v>48</v>
      </c>
      <c r="B87" s="4" t="s">
        <v>49</v>
      </c>
      <c r="C87" s="23">
        <f>'[2]Triwulan II'!$J$673</f>
        <v>10</v>
      </c>
      <c r="D87" s="23">
        <f>'[2]Triwulan II'!$J$674</f>
        <v>0</v>
      </c>
      <c r="E87" s="23">
        <f>'[2]Triwulan II'!$J$675</f>
        <v>0</v>
      </c>
      <c r="F87" s="23">
        <f>'[2]Triwulan II'!$J$676</f>
        <v>5</v>
      </c>
      <c r="G87" s="23">
        <f>'[2]Triwulan II'!$J$677</f>
        <v>17</v>
      </c>
      <c r="H87" s="23">
        <f>'[2]Triwulan II'!$J$678</f>
        <v>0</v>
      </c>
      <c r="I87" s="23">
        <f>'[2]Triwulan II'!$J$679</f>
        <v>500</v>
      </c>
      <c r="J87" s="23">
        <f>'[2]Triwulan II'!$J$680</f>
        <v>1</v>
      </c>
      <c r="K87" s="23">
        <f>'[2]Triwulan II'!$J$681</f>
        <v>0</v>
      </c>
      <c r="L87" s="23">
        <f>'[2]Triwulan II'!$J$682</f>
        <v>1</v>
      </c>
      <c r="M87" s="23">
        <f>'[2]Triwulan II'!$J$683</f>
        <v>0</v>
      </c>
      <c r="N87" s="23">
        <f>'[2]Triwulan II'!$J$684</f>
        <v>2.5</v>
      </c>
      <c r="O87" s="23">
        <f>'[2]Triwulan II'!$J$685</f>
        <v>1</v>
      </c>
      <c r="Q87" s="51"/>
      <c r="R87" s="61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ht="20.100000000000001" customHeight="1" x14ac:dyDescent="0.25">
      <c r="A88" s="112" t="s">
        <v>50</v>
      </c>
      <c r="B88" s="112"/>
      <c r="C88" s="32">
        <f>SUM(C73:C87)</f>
        <v>545.55215999999996</v>
      </c>
      <c r="D88" s="32">
        <f t="shared" ref="D88:O88" si="18">SUM(D73:D87)</f>
        <v>10</v>
      </c>
      <c r="E88" s="32">
        <f t="shared" si="18"/>
        <v>0</v>
      </c>
      <c r="F88" s="32">
        <f t="shared" si="18"/>
        <v>1173.0043910000002</v>
      </c>
      <c r="G88" s="32">
        <f t="shared" si="18"/>
        <v>1696</v>
      </c>
      <c r="H88" s="32">
        <f t="shared" si="18"/>
        <v>1563.9853839999998</v>
      </c>
      <c r="I88" s="32">
        <f t="shared" si="18"/>
        <v>7809.0021400000005</v>
      </c>
      <c r="J88" s="32">
        <f t="shared" si="18"/>
        <v>1234.7356200000002</v>
      </c>
      <c r="K88" s="32">
        <f t="shared" si="18"/>
        <v>1302.9593</v>
      </c>
      <c r="L88" s="32">
        <f t="shared" si="18"/>
        <v>660</v>
      </c>
      <c r="M88" s="32">
        <f t="shared" si="18"/>
        <v>21</v>
      </c>
      <c r="N88" s="32">
        <f t="shared" si="18"/>
        <v>1078.2188800000001</v>
      </c>
      <c r="O88" s="32">
        <f t="shared" si="18"/>
        <v>282</v>
      </c>
      <c r="Q88" s="114"/>
      <c r="R88" s="114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x14ac:dyDescent="0.2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Q89" s="60"/>
      <c r="R89" s="60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0"/>
      <c r="AE89" s="60"/>
    </row>
    <row r="90" spans="1:31" x14ac:dyDescent="0.25"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x14ac:dyDescent="0.25">
      <c r="A91" s="84" t="s">
        <v>152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</row>
    <row r="92" spans="1:31" x14ac:dyDescent="0.25">
      <c r="A92" s="84" t="s">
        <v>178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</row>
    <row r="93" spans="1:31" x14ac:dyDescent="0.25">
      <c r="A93" s="84" t="s">
        <v>52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</row>
    <row r="94" spans="1:31" ht="18.75" x14ac:dyDescent="0.3">
      <c r="B94" s="1" t="s">
        <v>85</v>
      </c>
      <c r="L94" s="31"/>
      <c r="O94" s="2">
        <v>4</v>
      </c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3"/>
      <c r="AC94" s="60"/>
      <c r="AD94" s="60"/>
      <c r="AE94" s="63"/>
    </row>
    <row r="95" spans="1:31" x14ac:dyDescent="0.25"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5" customHeight="1" x14ac:dyDescent="0.25">
      <c r="A96" s="104" t="s">
        <v>5</v>
      </c>
      <c r="B96" s="104" t="s">
        <v>6</v>
      </c>
      <c r="C96" s="108" t="s">
        <v>76</v>
      </c>
      <c r="D96" s="108" t="s">
        <v>143</v>
      </c>
      <c r="E96" s="108" t="s">
        <v>144</v>
      </c>
      <c r="F96" s="108" t="s">
        <v>77</v>
      </c>
      <c r="G96" s="108" t="s">
        <v>145</v>
      </c>
      <c r="H96" s="108" t="s">
        <v>146</v>
      </c>
      <c r="I96" s="108" t="s">
        <v>78</v>
      </c>
      <c r="J96" s="108" t="s">
        <v>80</v>
      </c>
      <c r="K96" s="108" t="s">
        <v>79</v>
      </c>
      <c r="L96" s="108" t="s">
        <v>147</v>
      </c>
      <c r="M96" s="108" t="s">
        <v>148</v>
      </c>
      <c r="N96" s="108" t="s">
        <v>149</v>
      </c>
      <c r="O96" s="108" t="s">
        <v>150</v>
      </c>
      <c r="Q96" s="116"/>
      <c r="R96" s="116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</row>
    <row r="97" spans="1:31" x14ac:dyDescent="0.25">
      <c r="A97" s="105"/>
      <c r="B97" s="105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Q97" s="116"/>
      <c r="R97" s="116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</row>
    <row r="98" spans="1:31" x14ac:dyDescent="0.25">
      <c r="A98" s="3">
        <v>1</v>
      </c>
      <c r="B98" s="3">
        <v>2</v>
      </c>
      <c r="C98" s="3">
        <v>3</v>
      </c>
      <c r="D98" s="3">
        <v>4</v>
      </c>
      <c r="E98" s="3">
        <v>5</v>
      </c>
      <c r="F98" s="3">
        <v>6</v>
      </c>
      <c r="G98" s="3">
        <v>7</v>
      </c>
      <c r="H98" s="3">
        <v>8</v>
      </c>
      <c r="I98" s="3">
        <v>9</v>
      </c>
      <c r="J98" s="3">
        <v>10</v>
      </c>
      <c r="K98" s="3">
        <v>11</v>
      </c>
      <c r="L98" s="3">
        <v>12</v>
      </c>
      <c r="M98" s="3">
        <v>13</v>
      </c>
      <c r="N98" s="3" t="s">
        <v>46</v>
      </c>
      <c r="O98" s="3" t="s">
        <v>48</v>
      </c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spans="1:31" ht="20.100000000000001" customHeight="1" x14ac:dyDescent="0.25">
      <c r="A99" s="34" t="s">
        <v>21</v>
      </c>
      <c r="B99" s="4" t="s">
        <v>45</v>
      </c>
      <c r="C99" s="23">
        <f>'[2]Triwulan III'!$J$15</f>
        <v>0</v>
      </c>
      <c r="D99" s="23">
        <f>'[2]Triwulan III'!$J$16</f>
        <v>0</v>
      </c>
      <c r="E99" s="23">
        <f>'[2]Triwulan III'!$J$17</f>
        <v>0</v>
      </c>
      <c r="F99" s="23">
        <f>'[2]Triwulan III'!$J$18</f>
        <v>39</v>
      </c>
      <c r="G99" s="23">
        <f>'[2]Triwulan III'!$J$19</f>
        <v>0</v>
      </c>
      <c r="H99" s="23">
        <f>'[2]Triwulan III'!$J$20</f>
        <v>764</v>
      </c>
      <c r="I99" s="23">
        <f>'[2]Triwulan III'!$J$21</f>
        <v>450</v>
      </c>
      <c r="J99" s="23">
        <f>'[2]Triwulan III'!$J$22</f>
        <v>32</v>
      </c>
      <c r="K99" s="23">
        <f>'[2]Triwulan III'!$J$23</f>
        <v>18</v>
      </c>
      <c r="L99" s="23">
        <f>'[2]Triwulan III'!$J$24</f>
        <v>0</v>
      </c>
      <c r="M99" s="23">
        <f>'[2]Triwulan III'!$J$25</f>
        <v>0</v>
      </c>
      <c r="N99" s="23">
        <f>'[2]Triwulan III'!$J$26</f>
        <v>0</v>
      </c>
      <c r="O99" s="23">
        <f>'[2]Triwulan III'!$J$27</f>
        <v>0</v>
      </c>
      <c r="Q99" s="51"/>
      <c r="R99" s="61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</row>
    <row r="100" spans="1:31" ht="20.100000000000001" customHeight="1" x14ac:dyDescent="0.25">
      <c r="A100" s="34" t="s">
        <v>23</v>
      </c>
      <c r="B100" s="4" t="s">
        <v>47</v>
      </c>
      <c r="C100" s="23">
        <f>'[2]Triwulan III'!$J$62</f>
        <v>0</v>
      </c>
      <c r="D100" s="23">
        <f>'[2]Triwulan III'!$J$63</f>
        <v>0</v>
      </c>
      <c r="E100" s="23">
        <f>'[2]Triwulan III'!$J$64</f>
        <v>0</v>
      </c>
      <c r="F100" s="23">
        <f>'[2]Triwulan III'!$J$65</f>
        <v>255</v>
      </c>
      <c r="G100" s="23">
        <f>'[2]Triwulan III'!$J$66</f>
        <v>0</v>
      </c>
      <c r="H100" s="23">
        <f>'[2]Triwulan III'!$J$67</f>
        <v>0</v>
      </c>
      <c r="I100" s="23">
        <f>'[2]Triwulan III'!$J$68</f>
        <v>758.64320999999995</v>
      </c>
      <c r="J100" s="23">
        <f>'[2]Triwulan III'!$J$69</f>
        <v>0</v>
      </c>
      <c r="K100" s="23">
        <f>'[2]Triwulan III'!$J$70</f>
        <v>0</v>
      </c>
      <c r="L100" s="23">
        <f>'[2]Triwulan III'!$J$71</f>
        <v>0</v>
      </c>
      <c r="M100" s="23">
        <f>'[2]Triwulan III'!$J$72</f>
        <v>0</v>
      </c>
      <c r="N100" s="23">
        <f>'[2]Triwulan III'!$J$73</f>
        <v>0</v>
      </c>
      <c r="O100" s="23">
        <f>'[2]Triwulan III'!$J$74</f>
        <v>0</v>
      </c>
      <c r="Q100" s="51"/>
      <c r="R100" s="61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</row>
    <row r="101" spans="1:31" ht="20.100000000000001" customHeight="1" x14ac:dyDescent="0.25">
      <c r="A101" s="34" t="s">
        <v>25</v>
      </c>
      <c r="B101" s="4" t="s">
        <v>22</v>
      </c>
      <c r="C101" s="23">
        <f>'[2]Triwulan III'!$J$156</f>
        <v>234</v>
      </c>
      <c r="D101" s="23">
        <f>'[2]Triwulan III'!$J$157</f>
        <v>0</v>
      </c>
      <c r="E101" s="23">
        <f>'[2]Triwulan III'!$J$158</f>
        <v>0</v>
      </c>
      <c r="F101" s="23">
        <f>'[2]Triwulan III'!$J$159</f>
        <v>410</v>
      </c>
      <c r="G101" s="23">
        <f>'[2]Triwulan III'!$J$160</f>
        <v>0</v>
      </c>
      <c r="H101" s="23">
        <f>'[2]Triwulan III'!$J$161</f>
        <v>158</v>
      </c>
      <c r="I101" s="23">
        <f>'[2]Triwulan III'!$J$162</f>
        <v>9890</v>
      </c>
      <c r="J101" s="23">
        <f>'[2]Triwulan III'!$J$163</f>
        <v>50</v>
      </c>
      <c r="K101" s="23">
        <f>'[2]Triwulan III'!$J$164</f>
        <v>125</v>
      </c>
      <c r="L101" s="23">
        <f>'[2]Triwulan III'!$J$165</f>
        <v>0</v>
      </c>
      <c r="M101" s="23">
        <f>'[2]Triwulan III'!$J$166</f>
        <v>0</v>
      </c>
      <c r="N101" s="23">
        <f>'[2]Triwulan III'!$J$167</f>
        <v>115</v>
      </c>
      <c r="O101" s="23">
        <f>'[2]Triwulan III'!$J$168</f>
        <v>0</v>
      </c>
      <c r="Q101" s="51"/>
      <c r="R101" s="61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 spans="1:31" ht="20.100000000000001" customHeight="1" x14ac:dyDescent="0.25">
      <c r="A102" s="34" t="s">
        <v>27</v>
      </c>
      <c r="B102" s="4" t="s">
        <v>24</v>
      </c>
      <c r="C102" s="23">
        <f>'[2]Triwulan III'!$J$109</f>
        <v>0</v>
      </c>
      <c r="D102" s="23">
        <f>'[2]Triwulan III'!$J$110</f>
        <v>0</v>
      </c>
      <c r="E102" s="23">
        <f>'[2]Triwulan III'!$J$111</f>
        <v>0</v>
      </c>
      <c r="F102" s="23">
        <f>'[2]Triwulan III'!$J$112</f>
        <v>15.353806000000001</v>
      </c>
      <c r="G102" s="23">
        <f>'[2]Triwulan III'!$J$113</f>
        <v>130</v>
      </c>
      <c r="H102" s="23">
        <f>'[2]Triwulan III'!$J$114</f>
        <v>0</v>
      </c>
      <c r="I102" s="23">
        <f>'[2]Triwulan III'!$J$115</f>
        <v>3541.3587899999998</v>
      </c>
      <c r="J102" s="23">
        <f>'[2]Triwulan III'!$J$116</f>
        <v>369</v>
      </c>
      <c r="K102" s="23">
        <f>'[2]Triwulan III'!$J$117</f>
        <v>762</v>
      </c>
      <c r="L102" s="23">
        <f>'[2]Triwulan III'!$J$118</f>
        <v>0</v>
      </c>
      <c r="M102" s="23">
        <f>'[2]Triwulan III'!$J$119</f>
        <v>0</v>
      </c>
      <c r="N102" s="23">
        <f>'[2]Triwulan III'!$J$120</f>
        <v>0</v>
      </c>
      <c r="O102" s="23">
        <f>'[2]Triwulan III'!$J$121</f>
        <v>20</v>
      </c>
      <c r="Q102" s="51"/>
      <c r="R102" s="61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3" spans="1:31" ht="20.100000000000001" customHeight="1" x14ac:dyDescent="0.25">
      <c r="A103" s="34" t="s">
        <v>29</v>
      </c>
      <c r="B103" s="4" t="s">
        <v>28</v>
      </c>
      <c r="C103" s="75">
        <f>'[2]Triwulan III'!$J$203</f>
        <v>0</v>
      </c>
      <c r="D103" s="75">
        <f>'[2]Triwulan III'!$J$204</f>
        <v>0</v>
      </c>
      <c r="E103" s="75">
        <f>'[2]Triwulan III'!$J$205</f>
        <v>0</v>
      </c>
      <c r="F103" s="23">
        <f>'[2]Triwulan III'!$J$206</f>
        <v>0</v>
      </c>
      <c r="G103" s="23">
        <f>'[2]Triwulan III'!$J$207</f>
        <v>0</v>
      </c>
      <c r="H103" s="23">
        <f>'[2]Triwulan III'!$J$208</f>
        <v>0</v>
      </c>
      <c r="I103" s="23">
        <f>'[2]Triwulan III'!$J$209</f>
        <v>17443</v>
      </c>
      <c r="J103" s="23">
        <f>'[2]Triwulan III'!$J$210</f>
        <v>25.706</v>
      </c>
      <c r="K103" s="23">
        <f>'[2]Triwulan III'!$J$211</f>
        <v>72.507750000000001</v>
      </c>
      <c r="L103" s="23">
        <f>'[2]Triwulan III'!$J$212</f>
        <v>0</v>
      </c>
      <c r="M103" s="23">
        <f>'[2]Triwulan III'!$J$213</f>
        <v>0</v>
      </c>
      <c r="N103" s="23">
        <f>'[2]Triwulan III'!$J$214</f>
        <v>0</v>
      </c>
      <c r="O103" s="23">
        <f>'[2]Triwulan III'!$J$215</f>
        <v>0</v>
      </c>
      <c r="Q103" s="51"/>
      <c r="R103" s="61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</row>
    <row r="104" spans="1:31" ht="20.100000000000001" customHeight="1" x14ac:dyDescent="0.25">
      <c r="A104" s="34" t="s">
        <v>31</v>
      </c>
      <c r="B104" s="4" t="s">
        <v>30</v>
      </c>
      <c r="C104" s="23">
        <f>'[2]Triwulan III'!$J$250</f>
        <v>1</v>
      </c>
      <c r="D104" s="23">
        <f>'[2]Triwulan III'!$J$251</f>
        <v>0</v>
      </c>
      <c r="E104" s="23">
        <f>'[2]Triwulan III'!$J$252</f>
        <v>0</v>
      </c>
      <c r="F104" s="23">
        <f>'[2]Triwulan III'!$J$253</f>
        <v>4</v>
      </c>
      <c r="G104" s="23">
        <f>'[2]Triwulan III'!$J$254</f>
        <v>0</v>
      </c>
      <c r="H104" s="23">
        <f>'[2]Triwulan III'!$J$255</f>
        <v>76.885599999999997</v>
      </c>
      <c r="I104" s="23">
        <f>'[2]Triwulan III'!$J$256</f>
        <v>1842.8579999999999</v>
      </c>
      <c r="J104" s="23">
        <f>'[2]Triwulan III'!$J$257</f>
        <v>12</v>
      </c>
      <c r="K104" s="23">
        <f>'[2]Triwulan III'!$J$258</f>
        <v>15</v>
      </c>
      <c r="L104" s="23">
        <f>'[2]Triwulan III'!$J$259</f>
        <v>0</v>
      </c>
      <c r="M104" s="23">
        <f>'[2]Triwulan III'!$J$260</f>
        <v>0</v>
      </c>
      <c r="N104" s="23">
        <f>'[2]Triwulan III'!$J$261</f>
        <v>2</v>
      </c>
      <c r="O104" s="23">
        <f>'[2]Triwulan III'!$J$262</f>
        <v>0</v>
      </c>
      <c r="Q104" s="51"/>
      <c r="R104" s="61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1:31" ht="20.100000000000001" customHeight="1" x14ac:dyDescent="0.25">
      <c r="A105" s="34" t="s">
        <v>33</v>
      </c>
      <c r="B105" s="4" t="s">
        <v>37</v>
      </c>
      <c r="C105" s="23">
        <f>'[2]Triwulan III'!$J$297</f>
        <v>30</v>
      </c>
      <c r="D105" s="23">
        <f>'[2]Triwulan III'!$J$298</f>
        <v>0</v>
      </c>
      <c r="E105" s="23">
        <f>'[2]Triwulan III'!$J$299</f>
        <v>0</v>
      </c>
      <c r="F105" s="23">
        <f>'[2]Triwulan III'!$J$300</f>
        <v>100</v>
      </c>
      <c r="G105" s="23">
        <f>'[2]Triwulan III'!$J$301</f>
        <v>200</v>
      </c>
      <c r="H105" s="23">
        <f>'[2]Triwulan III'!$J$302</f>
        <v>162</v>
      </c>
      <c r="I105" s="23">
        <f>'[2]Triwulan III'!$J$303</f>
        <v>1210</v>
      </c>
      <c r="J105" s="23">
        <f>'[2]Triwulan III'!$J$304</f>
        <v>250</v>
      </c>
      <c r="K105" s="23">
        <f>'[2]Triwulan III'!$J$305</f>
        <v>75</v>
      </c>
      <c r="L105" s="23">
        <f>'[2]Triwulan III'!$J$306</f>
        <v>0</v>
      </c>
      <c r="M105" s="23">
        <f>'[2]Triwulan III'!$J$307</f>
        <v>0</v>
      </c>
      <c r="N105" s="23">
        <f>'[2]Triwulan III'!$J$308</f>
        <v>118</v>
      </c>
      <c r="O105" s="23">
        <f>'[2]Triwulan III'!$J$309</f>
        <v>125</v>
      </c>
      <c r="Q105" s="51"/>
      <c r="R105" s="61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ht="20.100000000000001" customHeight="1" x14ac:dyDescent="0.25">
      <c r="A106" s="34" t="s">
        <v>34</v>
      </c>
      <c r="B106" s="4" t="s">
        <v>41</v>
      </c>
      <c r="C106" s="23">
        <f>'[2]Triwulan III'!$J$344</f>
        <v>100</v>
      </c>
      <c r="D106" s="23">
        <f>'[2]Triwulan III'!$J$345</f>
        <v>0</v>
      </c>
      <c r="E106" s="23">
        <f>'[2]Triwulan III'!$J$346</f>
        <v>0</v>
      </c>
      <c r="F106" s="23">
        <f>'[2]Triwulan III'!$J$347</f>
        <v>50</v>
      </c>
      <c r="G106" s="23">
        <f>'[2]Triwulan III'!$J$348</f>
        <v>0</v>
      </c>
      <c r="H106" s="23">
        <f>'[2]Triwulan III'!$J$349</f>
        <v>450</v>
      </c>
      <c r="I106" s="23">
        <f>'[2]Triwulan III'!$J$350</f>
        <v>1800</v>
      </c>
      <c r="J106" s="23">
        <f>'[2]Triwulan III'!$J$351</f>
        <v>100</v>
      </c>
      <c r="K106" s="23">
        <f>'[2]Triwulan III'!$J$352</f>
        <v>150</v>
      </c>
      <c r="L106" s="23">
        <f>'[2]Triwulan III'!$J$353</f>
        <v>100</v>
      </c>
      <c r="M106" s="23">
        <f>'[2]Triwulan III'!$J$354</f>
        <v>0</v>
      </c>
      <c r="N106" s="23">
        <f>'[2]Triwulan III'!$J$355</f>
        <v>80</v>
      </c>
      <c r="O106" s="23">
        <f>'[2]Triwulan III'!$J$356</f>
        <v>30</v>
      </c>
      <c r="Q106" s="51"/>
      <c r="R106" s="61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1:31" ht="20.100000000000001" customHeight="1" x14ac:dyDescent="0.25">
      <c r="A107" s="34" t="s">
        <v>36</v>
      </c>
      <c r="B107" s="4" t="s">
        <v>43</v>
      </c>
      <c r="C107" s="23">
        <f>'[2]Triwulan III'!$J$391</f>
        <v>0</v>
      </c>
      <c r="D107" s="23">
        <f>'[2]Triwulan III'!$J$392</f>
        <v>0</v>
      </c>
      <c r="E107" s="23">
        <f>'[2]Triwulan III'!$J$393</f>
        <v>0</v>
      </c>
      <c r="F107" s="23">
        <f>'[2]Triwulan III'!$J$394</f>
        <v>8</v>
      </c>
      <c r="G107" s="23">
        <f>'[2]Triwulan III'!$J$395</f>
        <v>9</v>
      </c>
      <c r="H107" s="23">
        <f>'[2]Triwulan III'!$J$396</f>
        <v>150</v>
      </c>
      <c r="I107" s="23">
        <f>'[2]Triwulan III'!$J$397</f>
        <v>1000</v>
      </c>
      <c r="J107" s="23">
        <f>'[2]Triwulan III'!$J$398</f>
        <v>150</v>
      </c>
      <c r="K107" s="23">
        <f>'[2]Triwulan III'!$J$399</f>
        <v>8</v>
      </c>
      <c r="L107" s="23">
        <f>'[2]Triwulan III'!$J$400</f>
        <v>0</v>
      </c>
      <c r="M107" s="23">
        <f>'[2]Triwulan III'!$J$401</f>
        <v>0</v>
      </c>
      <c r="N107" s="23">
        <f>'[2]Triwulan III'!$J$402</f>
        <v>0</v>
      </c>
      <c r="O107" s="23">
        <f>'[2]Triwulan III'!$J$403</f>
        <v>50</v>
      </c>
      <c r="Q107" s="51"/>
      <c r="R107" s="61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1:31" ht="20.100000000000001" customHeight="1" x14ac:dyDescent="0.25">
      <c r="A108" s="34" t="s">
        <v>38</v>
      </c>
      <c r="B108" s="4" t="s">
        <v>39</v>
      </c>
      <c r="C108" s="23">
        <f>'[2]Triwulan III'!$J$438</f>
        <v>2.5</v>
      </c>
      <c r="D108" s="23">
        <f>'[2]Triwulan III'!$J$439</f>
        <v>0</v>
      </c>
      <c r="E108" s="23">
        <f>'[2]Triwulan III'!$J$440</f>
        <v>0</v>
      </c>
      <c r="F108" s="23">
        <f>'[2]Triwulan III'!$J$441</f>
        <v>0</v>
      </c>
      <c r="G108" s="23">
        <f>'[2]Triwulan III'!$J$442</f>
        <v>0</v>
      </c>
      <c r="H108" s="23">
        <f>'[2]Triwulan III'!$J$443</f>
        <v>0</v>
      </c>
      <c r="I108" s="23">
        <f>'[2]Triwulan III'!$J$444</f>
        <v>450</v>
      </c>
      <c r="J108" s="23">
        <f>'[2]Triwulan III'!$J$445</f>
        <v>0</v>
      </c>
      <c r="K108" s="23">
        <f>'[2]Triwulan III'!$J$446</f>
        <v>50</v>
      </c>
      <c r="L108" s="23">
        <f>'[2]Triwulan III'!$J$447</f>
        <v>0</v>
      </c>
      <c r="M108" s="23">
        <f>'[2]Triwulan III'!$J$448</f>
        <v>0</v>
      </c>
      <c r="N108" s="23">
        <f>'[2]Triwulan III'!$J$449</f>
        <v>0</v>
      </c>
      <c r="O108" s="23">
        <f>'[2]Triwulan III'!$J$450</f>
        <v>37</v>
      </c>
      <c r="Q108" s="51"/>
      <c r="R108" s="61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1:31" ht="20.100000000000001" customHeight="1" x14ac:dyDescent="0.25">
      <c r="A109" s="34" t="s">
        <v>40</v>
      </c>
      <c r="B109" s="4" t="s">
        <v>35</v>
      </c>
      <c r="C109" s="23">
        <f>'[2]Triwulan III'!$J$485</f>
        <v>179</v>
      </c>
      <c r="D109" s="23">
        <f>'[2]Triwulan III'!$J$486</f>
        <v>6</v>
      </c>
      <c r="E109" s="23">
        <f>'[2]Triwulan III'!$J$487</f>
        <v>0</v>
      </c>
      <c r="F109" s="23">
        <f>'[2]Triwulan III'!$J$488</f>
        <v>304</v>
      </c>
      <c r="G109" s="23">
        <f>'[2]Triwulan III'!$J$489</f>
        <v>142</v>
      </c>
      <c r="H109" s="23">
        <f>'[2]Triwulan III'!$J$490</f>
        <v>170</v>
      </c>
      <c r="I109" s="23">
        <f>'[2]Triwulan III'!$J$491</f>
        <v>8377</v>
      </c>
      <c r="J109" s="23">
        <f>'[2]Triwulan III'!$J$492</f>
        <v>695</v>
      </c>
      <c r="K109" s="23">
        <f>'[2]Triwulan III'!$J$493</f>
        <v>560</v>
      </c>
      <c r="L109" s="23">
        <f>'[2]Triwulan III'!$J$494</f>
        <v>65</v>
      </c>
      <c r="M109" s="23">
        <f>'[2]Triwulan III'!$J$495</f>
        <v>81</v>
      </c>
      <c r="N109" s="23">
        <f>'[2]Triwulan III'!$J$496</f>
        <v>49</v>
      </c>
      <c r="O109" s="23">
        <f>'[2]Triwulan III'!$J$497</f>
        <v>319</v>
      </c>
      <c r="Q109" s="51"/>
      <c r="R109" s="61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1:31" ht="20.100000000000001" customHeight="1" x14ac:dyDescent="0.25">
      <c r="A110" s="34" t="s">
        <v>42</v>
      </c>
      <c r="B110" s="4" t="s">
        <v>32</v>
      </c>
      <c r="C110" s="23">
        <f>'[2]Triwulan III'!$J$532</f>
        <v>1</v>
      </c>
      <c r="D110" s="23">
        <f>'[2]Triwulan III'!$J$533</f>
        <v>0</v>
      </c>
      <c r="E110" s="23">
        <f>'[2]Triwulan III'!$J$534</f>
        <v>0</v>
      </c>
      <c r="F110" s="23">
        <f>'[2]Triwulan III'!$J$535</f>
        <v>7</v>
      </c>
      <c r="G110" s="23">
        <f>'[2]Triwulan III'!$J$536</f>
        <v>0</v>
      </c>
      <c r="H110" s="23">
        <f>'[2]Triwulan III'!$J$537</f>
        <v>50</v>
      </c>
      <c r="I110" s="23">
        <f>'[2]Triwulan III'!$J$538</f>
        <v>828</v>
      </c>
      <c r="J110" s="23">
        <f>'[2]Triwulan III'!$J$539</f>
        <v>4</v>
      </c>
      <c r="K110" s="23">
        <f>'[2]Triwulan III'!$J$540</f>
        <v>30</v>
      </c>
      <c r="L110" s="23">
        <f>'[2]Triwulan III'!$J$541</f>
        <v>0</v>
      </c>
      <c r="M110" s="23">
        <f>'[2]Triwulan III'!$J$542</f>
        <v>0</v>
      </c>
      <c r="N110" s="23">
        <f>'[2]Triwulan III'!$J$543</f>
        <v>15</v>
      </c>
      <c r="O110" s="23">
        <f>'[2]Triwulan III'!$J$544</f>
        <v>1</v>
      </c>
      <c r="Q110" s="51"/>
      <c r="R110" s="61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ht="20.100000000000001" customHeight="1" x14ac:dyDescent="0.25">
      <c r="A111" s="34" t="s">
        <v>44</v>
      </c>
      <c r="B111" s="4" t="s">
        <v>26</v>
      </c>
      <c r="C111" s="23">
        <f>'[2]Triwulan III'!$J$579</f>
        <v>0</v>
      </c>
      <c r="D111" s="23">
        <f>'[2]Triwulan III'!$J$580</f>
        <v>0</v>
      </c>
      <c r="E111" s="23">
        <f>'[2]Triwulan III'!$J$581</f>
        <v>0</v>
      </c>
      <c r="F111" s="23">
        <f>'[2]Triwulan III'!$J$582</f>
        <v>2</v>
      </c>
      <c r="G111" s="23">
        <f>'[2]Triwulan III'!$J$583</f>
        <v>0</v>
      </c>
      <c r="H111" s="23">
        <f>'[2]Triwulan III'!$J$584</f>
        <v>0</v>
      </c>
      <c r="I111" s="23">
        <f>'[2]Triwulan III'!$J$585</f>
        <v>1000</v>
      </c>
      <c r="J111" s="23">
        <f>'[2]Triwulan III'!$J$586</f>
        <v>1.2853000000000001</v>
      </c>
      <c r="K111" s="23">
        <f>'[2]Triwulan III'!$J$587</f>
        <v>1</v>
      </c>
      <c r="L111" s="23">
        <f>'[2]Triwulan III'!$J$588</f>
        <v>0</v>
      </c>
      <c r="M111" s="23">
        <f>'[2]Triwulan III'!$J$589</f>
        <v>0</v>
      </c>
      <c r="N111" s="23">
        <f>'[2]Triwulan III'!$J$590</f>
        <v>0</v>
      </c>
      <c r="O111" s="23">
        <f>'[2]Triwulan III'!$J$591</f>
        <v>0</v>
      </c>
      <c r="Q111" s="51"/>
      <c r="R111" s="61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ht="20.100000000000001" customHeight="1" x14ac:dyDescent="0.25">
      <c r="A112" s="34" t="s">
        <v>46</v>
      </c>
      <c r="B112" s="4" t="s">
        <v>51</v>
      </c>
      <c r="C112" s="23">
        <f>'[2]Triwulan III'!$J$625</f>
        <v>0</v>
      </c>
      <c r="D112" s="23">
        <f>'[2]Triwulan III'!$J$626</f>
        <v>0.15</v>
      </c>
      <c r="E112" s="23">
        <f>'[2]Triwulan III'!$J$627</f>
        <v>0</v>
      </c>
      <c r="F112" s="23">
        <f>'[2]Triwulan III'!$J$628</f>
        <v>0</v>
      </c>
      <c r="G112" s="23">
        <f>'[2]Triwulan III'!$J$629</f>
        <v>2</v>
      </c>
      <c r="H112" s="23">
        <f>'[2]Triwulan III'!$J$630</f>
        <v>50</v>
      </c>
      <c r="I112" s="23">
        <f>'[2]Triwulan III'!$J$631</f>
        <v>1255</v>
      </c>
      <c r="J112" s="23">
        <f>'[2]Triwulan III'!$J$632</f>
        <v>50</v>
      </c>
      <c r="K112" s="23">
        <f>'[2]Triwulan III'!$J$633</f>
        <v>85</v>
      </c>
      <c r="L112" s="23">
        <f>'[2]Triwulan III'!$J$634</f>
        <v>1</v>
      </c>
      <c r="M112" s="23">
        <f>'[2]Triwulan III'!$J$635</f>
        <v>0</v>
      </c>
      <c r="N112" s="23">
        <f>'[2]Triwulan III'!$J$636</f>
        <v>3</v>
      </c>
      <c r="O112" s="23">
        <f>'[2]Triwulan III'!$J$637</f>
        <v>3</v>
      </c>
      <c r="Q112" s="51"/>
      <c r="R112" s="61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ht="20.100000000000001" customHeight="1" x14ac:dyDescent="0.25">
      <c r="A113" s="34" t="s">
        <v>48</v>
      </c>
      <c r="B113" s="4" t="s">
        <v>49</v>
      </c>
      <c r="C113" s="23">
        <f>'[2]Triwulan III'!$J$673</f>
        <v>1.5</v>
      </c>
      <c r="D113" s="23">
        <f>'[2]Triwulan III'!$J$674</f>
        <v>0</v>
      </c>
      <c r="E113" s="23">
        <f>'[2]Triwulan III'!$J$675</f>
        <v>0</v>
      </c>
      <c r="F113" s="23">
        <f>'[2]Triwulan III'!$J$676</f>
        <v>5</v>
      </c>
      <c r="G113" s="23">
        <f>'[2]Triwulan III'!$J$677</f>
        <v>20</v>
      </c>
      <c r="H113" s="23">
        <f>'[2]Triwulan III'!$J$678</f>
        <v>0</v>
      </c>
      <c r="I113" s="23">
        <f>'[2]Triwulan III'!$J$679</f>
        <v>5000</v>
      </c>
      <c r="J113" s="23">
        <f>'[2]Triwulan III'!$J$680</f>
        <v>5</v>
      </c>
      <c r="K113" s="23">
        <f>'[2]Triwulan III'!$J$681</f>
        <v>0</v>
      </c>
      <c r="L113" s="23">
        <f>'[2]Triwulan III'!$J$682</f>
        <v>5</v>
      </c>
      <c r="M113" s="23">
        <f>'[2]Triwulan III'!$J$683</f>
        <v>0</v>
      </c>
      <c r="N113" s="23">
        <f>'[2]Triwulan III'!$J$684</f>
        <v>10</v>
      </c>
      <c r="O113" s="23">
        <f>'[2]Triwulan III'!$J$685</f>
        <v>25</v>
      </c>
      <c r="Q113" s="51"/>
      <c r="R113" s="61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ht="20.100000000000001" customHeight="1" x14ac:dyDescent="0.25">
      <c r="A114" s="112" t="s">
        <v>50</v>
      </c>
      <c r="B114" s="112"/>
      <c r="C114" s="32">
        <f>SUM(C99:C113)</f>
        <v>549</v>
      </c>
      <c r="D114" s="32">
        <f t="shared" ref="D114:O114" si="19">SUM(D99:D113)</f>
        <v>6.15</v>
      </c>
      <c r="E114" s="32">
        <f t="shared" si="19"/>
        <v>0</v>
      </c>
      <c r="F114" s="32">
        <f t="shared" si="19"/>
        <v>1199.3538060000001</v>
      </c>
      <c r="G114" s="32">
        <f t="shared" si="19"/>
        <v>503</v>
      </c>
      <c r="H114" s="32">
        <f t="shared" si="19"/>
        <v>2030.8856000000001</v>
      </c>
      <c r="I114" s="32">
        <f t="shared" si="19"/>
        <v>54845.86</v>
      </c>
      <c r="J114" s="32">
        <f t="shared" si="19"/>
        <v>1743.9913000000001</v>
      </c>
      <c r="K114" s="32">
        <f t="shared" si="19"/>
        <v>1951.50775</v>
      </c>
      <c r="L114" s="32">
        <f t="shared" si="19"/>
        <v>171</v>
      </c>
      <c r="M114" s="32">
        <f t="shared" si="19"/>
        <v>81</v>
      </c>
      <c r="N114" s="32">
        <f t="shared" si="19"/>
        <v>392</v>
      </c>
      <c r="O114" s="32">
        <f t="shared" si="19"/>
        <v>610</v>
      </c>
      <c r="Q114" s="114"/>
      <c r="R114" s="114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x14ac:dyDescent="0.2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Q115" s="60"/>
      <c r="R115" s="60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0"/>
      <c r="AE115" s="60"/>
    </row>
    <row r="116" spans="1:31" x14ac:dyDescent="0.25"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</row>
    <row r="117" spans="1:31" x14ac:dyDescent="0.25">
      <c r="A117" s="84" t="s">
        <v>152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31" x14ac:dyDescent="0.25">
      <c r="A118" s="84" t="s">
        <v>178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</row>
    <row r="119" spans="1:31" x14ac:dyDescent="0.25">
      <c r="A119" s="84" t="s">
        <v>52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</row>
    <row r="120" spans="1:31" ht="18.75" x14ac:dyDescent="0.3">
      <c r="B120" s="1" t="s">
        <v>86</v>
      </c>
      <c r="L120" s="31"/>
      <c r="O120" s="2">
        <v>5</v>
      </c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3"/>
      <c r="AC120" s="60"/>
      <c r="AD120" s="60"/>
      <c r="AE120" s="63"/>
    </row>
    <row r="121" spans="1:31" x14ac:dyDescent="0.25"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</row>
    <row r="122" spans="1:31" ht="15" customHeight="1" x14ac:dyDescent="0.25">
      <c r="A122" s="58" t="s">
        <v>5</v>
      </c>
      <c r="B122" s="58" t="s">
        <v>6</v>
      </c>
      <c r="C122" s="55" t="s">
        <v>76</v>
      </c>
      <c r="D122" s="55" t="s">
        <v>143</v>
      </c>
      <c r="E122" s="55" t="s">
        <v>144</v>
      </c>
      <c r="F122" s="55" t="s">
        <v>77</v>
      </c>
      <c r="G122" s="55" t="s">
        <v>145</v>
      </c>
      <c r="H122" s="55" t="s">
        <v>146</v>
      </c>
      <c r="I122" s="55" t="s">
        <v>78</v>
      </c>
      <c r="J122" s="55" t="s">
        <v>80</v>
      </c>
      <c r="K122" s="55" t="s">
        <v>79</v>
      </c>
      <c r="L122" s="55" t="s">
        <v>147</v>
      </c>
      <c r="M122" s="55" t="s">
        <v>148</v>
      </c>
      <c r="N122" s="55" t="s">
        <v>149</v>
      </c>
      <c r="O122" s="55" t="s">
        <v>150</v>
      </c>
      <c r="Q122" s="49"/>
      <c r="R122" s="49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</row>
    <row r="123" spans="1:31" x14ac:dyDescent="0.25">
      <c r="A123" s="59"/>
      <c r="B123" s="59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Q123" s="49"/>
      <c r="R123" s="49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</row>
    <row r="124" spans="1:31" x14ac:dyDescent="0.25">
      <c r="A124" s="3">
        <v>1</v>
      </c>
      <c r="B124" s="3">
        <v>2</v>
      </c>
      <c r="C124" s="3">
        <v>3</v>
      </c>
      <c r="D124" s="3">
        <v>4</v>
      </c>
      <c r="E124" s="3">
        <v>5</v>
      </c>
      <c r="F124" s="3">
        <v>6</v>
      </c>
      <c r="G124" s="3">
        <v>7</v>
      </c>
      <c r="H124" s="3">
        <v>8</v>
      </c>
      <c r="I124" s="3">
        <v>9</v>
      </c>
      <c r="J124" s="3">
        <v>10</v>
      </c>
      <c r="K124" s="3">
        <v>11</v>
      </c>
      <c r="L124" s="3">
        <v>12</v>
      </c>
      <c r="M124" s="3">
        <v>13</v>
      </c>
      <c r="N124" s="3" t="s">
        <v>46</v>
      </c>
      <c r="O124" s="3" t="s">
        <v>48</v>
      </c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ht="20.100000000000001" customHeight="1" x14ac:dyDescent="0.25">
      <c r="A125" s="34" t="s">
        <v>21</v>
      </c>
      <c r="B125" s="4" t="s">
        <v>45</v>
      </c>
      <c r="C125" s="23">
        <f>'[2]Triwulan IV'!$J$15</f>
        <v>0</v>
      </c>
      <c r="D125" s="23">
        <f>'[2]Triwulan IV'!$J$16</f>
        <v>0</v>
      </c>
      <c r="E125" s="23">
        <f>'[2]Triwulan IV'!$J$17</f>
        <v>0</v>
      </c>
      <c r="F125" s="23">
        <f>'[2]Triwulan IV'!$J$18</f>
        <v>39</v>
      </c>
      <c r="G125" s="23">
        <f>'[2]Triwulan IV'!$J$19</f>
        <v>0</v>
      </c>
      <c r="H125" s="23">
        <f>'[2]Triwulan IV'!$J$20</f>
        <v>697</v>
      </c>
      <c r="I125" s="23">
        <f>'[2]Triwulan IV'!$J$21</f>
        <v>9867</v>
      </c>
      <c r="J125" s="23">
        <f>'[2]Triwulan IV'!$J$22</f>
        <v>32</v>
      </c>
      <c r="K125" s="23">
        <f>'[2]Triwulan IV'!$J$23</f>
        <v>18</v>
      </c>
      <c r="L125" s="23">
        <f>'[2]Triwulan IV'!$J$24</f>
        <v>0</v>
      </c>
      <c r="M125" s="23">
        <f>'[2]Triwulan IV'!$J$25</f>
        <v>0</v>
      </c>
      <c r="N125" s="23">
        <f>'[2]Triwulan IV'!$J$26</f>
        <v>0</v>
      </c>
      <c r="O125" s="23">
        <f>'[2]Triwulan IV'!$J$27</f>
        <v>0</v>
      </c>
      <c r="Q125" s="51"/>
      <c r="R125" s="61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1:31" ht="20.100000000000001" customHeight="1" x14ac:dyDescent="0.25">
      <c r="A126" s="34" t="s">
        <v>23</v>
      </c>
      <c r="B126" s="4" t="s">
        <v>47</v>
      </c>
      <c r="C126" s="23">
        <f>'[2]Triwulan IV'!$J$62</f>
        <v>0</v>
      </c>
      <c r="D126" s="23">
        <f>'[2]Triwulan IV'!$J$63</f>
        <v>0</v>
      </c>
      <c r="E126" s="23">
        <f>'[2]Triwulan IV'!$J$64</f>
        <v>0</v>
      </c>
      <c r="F126" s="23">
        <f>'[2]Triwulan IV'!$J$65</f>
        <v>0</v>
      </c>
      <c r="G126" s="23">
        <f>'[2]Triwulan IV'!$J$66</f>
        <v>0</v>
      </c>
      <c r="H126" s="23">
        <f>'[2]Triwulan IV'!$J$67</f>
        <v>352</v>
      </c>
      <c r="I126" s="23">
        <f>'[2]Triwulan IV'!$J$68</f>
        <v>2000</v>
      </c>
      <c r="J126" s="23">
        <f>'[2]Triwulan IV'!$J$69</f>
        <v>1084</v>
      </c>
      <c r="K126" s="23">
        <f>'[2]Triwulan IV'!$J$70</f>
        <v>804</v>
      </c>
      <c r="L126" s="23">
        <f>'[2]Triwulan IV'!$J$71</f>
        <v>0</v>
      </c>
      <c r="M126" s="23">
        <f>'[2]Triwulan IV'!$J$72</f>
        <v>0</v>
      </c>
      <c r="N126" s="23">
        <f>'[2]Triwulan IV'!$J$73</f>
        <v>0</v>
      </c>
      <c r="O126" s="23">
        <f>'[2]Triwulan IV'!$J$74</f>
        <v>40</v>
      </c>
      <c r="Q126" s="51"/>
      <c r="R126" s="61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1:31" ht="20.100000000000001" customHeight="1" x14ac:dyDescent="0.25">
      <c r="A127" s="34" t="s">
        <v>25</v>
      </c>
      <c r="B127" s="4" t="s">
        <v>22</v>
      </c>
      <c r="C127" s="23">
        <f>'[2]Triwulan IV'!$J$156</f>
        <v>234</v>
      </c>
      <c r="D127" s="23">
        <f>'[2]Triwulan IV'!$J$157</f>
        <v>0</v>
      </c>
      <c r="E127" s="23">
        <f>'[2]Triwulan IV'!$J$158</f>
        <v>0</v>
      </c>
      <c r="F127" s="23">
        <f>'[2]Triwulan IV'!$J$159</f>
        <v>410</v>
      </c>
      <c r="G127" s="23">
        <f>'[2]Triwulan IV'!$J$160</f>
        <v>0</v>
      </c>
      <c r="H127" s="23">
        <f>'[2]Triwulan IV'!$J$161</f>
        <v>158</v>
      </c>
      <c r="I127" s="23">
        <f>'[2]Triwulan IV'!$J$162</f>
        <v>25420</v>
      </c>
      <c r="J127" s="23">
        <f>'[2]Triwulan IV'!$J$163</f>
        <v>50</v>
      </c>
      <c r="K127" s="23">
        <f>'[2]Triwulan IV'!$J$164</f>
        <v>125</v>
      </c>
      <c r="L127" s="23">
        <f>'[2]Triwulan IV'!$J$165</f>
        <v>0</v>
      </c>
      <c r="M127" s="23">
        <f>'[2]Triwulan IV'!$J$166</f>
        <v>0</v>
      </c>
      <c r="N127" s="23">
        <f>'[2]Triwulan IV'!$J$167</f>
        <v>115</v>
      </c>
      <c r="O127" s="23">
        <f>'[2]Triwulan IV'!$J$168</f>
        <v>0</v>
      </c>
      <c r="Q127" s="51"/>
      <c r="R127" s="61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31" ht="20.100000000000001" customHeight="1" x14ac:dyDescent="0.25">
      <c r="A128" s="34" t="s">
        <v>27</v>
      </c>
      <c r="B128" s="4" t="s">
        <v>24</v>
      </c>
      <c r="C128" s="23">
        <f>'[2]Triwulan IV'!$J$109</f>
        <v>0</v>
      </c>
      <c r="D128" s="23">
        <f>'[2]Triwulan IV'!$J$110</f>
        <v>0</v>
      </c>
      <c r="E128" s="23">
        <f>'[2]Triwulan IV'!$J$111</f>
        <v>0</v>
      </c>
      <c r="F128" s="23">
        <f>'[2]Triwulan IV'!$J$112</f>
        <v>15.353806000000001</v>
      </c>
      <c r="G128" s="23">
        <f>'[2]Triwulan IV'!$J$113</f>
        <v>130</v>
      </c>
      <c r="H128" s="23">
        <f>'[2]Triwulan IV'!$J$114</f>
        <v>0</v>
      </c>
      <c r="I128" s="23">
        <f>'[2]Triwulan IV'!$J$115</f>
        <v>3541.3587899999998</v>
      </c>
      <c r="J128" s="23">
        <f>'[2]Triwulan IV'!$J$116</f>
        <v>369</v>
      </c>
      <c r="K128" s="23">
        <f>'[2]Triwulan IV'!$J$117</f>
        <v>762</v>
      </c>
      <c r="L128" s="23">
        <f>'[2]Triwulan IV'!$J$118</f>
        <v>0</v>
      </c>
      <c r="M128" s="23">
        <f>'[2]Triwulan IV'!$J$119</f>
        <v>0</v>
      </c>
      <c r="N128" s="23">
        <f>'[2]Triwulan IV'!$J$120</f>
        <v>0</v>
      </c>
      <c r="O128" s="23">
        <f>'[2]Triwulan IV'!$J$121</f>
        <v>20</v>
      </c>
      <c r="Q128" s="51"/>
      <c r="R128" s="61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1:31" ht="20.100000000000001" customHeight="1" x14ac:dyDescent="0.25">
      <c r="A129" s="34" t="s">
        <v>29</v>
      </c>
      <c r="B129" s="4" t="s">
        <v>28</v>
      </c>
      <c r="C129" s="75">
        <f>'[2]Triwulan IV'!$J$203</f>
        <v>0</v>
      </c>
      <c r="D129" s="75">
        <f>'[2]Triwulan IV'!$J$204</f>
        <v>0</v>
      </c>
      <c r="E129" s="75">
        <f>'[2]Triwulan IV'!$J$205</f>
        <v>0</v>
      </c>
      <c r="F129" s="23">
        <f>'[2]Triwulan IV'!$J$206</f>
        <v>1.0409360000000001</v>
      </c>
      <c r="G129" s="23">
        <f>'[2]Triwulan IV'!$J$207</f>
        <v>5</v>
      </c>
      <c r="H129" s="23">
        <f>'[2]Triwulan IV'!$J$208</f>
        <v>0</v>
      </c>
      <c r="I129" s="23">
        <f>'[2]Triwulan IV'!$J$209</f>
        <v>37443</v>
      </c>
      <c r="J129" s="23">
        <f>'[2]Triwulan IV'!$J$210</f>
        <v>17.35155</v>
      </c>
      <c r="K129" s="23">
        <f>'[2]Triwulan IV'!$J$211</f>
        <v>59.19</v>
      </c>
      <c r="L129" s="23">
        <f>'[2]Triwulan IV'!$J$212</f>
        <v>0</v>
      </c>
      <c r="M129" s="23">
        <f>'[2]Triwulan IV'!$J$213</f>
        <v>0</v>
      </c>
      <c r="N129" s="23">
        <f>'[2]Triwulan IV'!$J$214</f>
        <v>0</v>
      </c>
      <c r="O129" s="23">
        <f>'[2]Triwulan IV'!$J$215</f>
        <v>0</v>
      </c>
      <c r="Q129" s="51"/>
      <c r="R129" s="61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1:31" ht="20.100000000000001" customHeight="1" x14ac:dyDescent="0.25">
      <c r="A130" s="34" t="s">
        <v>31</v>
      </c>
      <c r="B130" s="4" t="s">
        <v>30</v>
      </c>
      <c r="C130" s="23">
        <f>'[2]Triwulan IV'!$J$250</f>
        <v>1</v>
      </c>
      <c r="D130" s="23">
        <f>'[2]Triwulan IV'!$J$251</f>
        <v>0</v>
      </c>
      <c r="E130" s="23">
        <f>'[2]Triwulan IV'!$J$252</f>
        <v>0</v>
      </c>
      <c r="F130" s="23">
        <f>'[2]Triwulan IV'!$J$253</f>
        <v>4</v>
      </c>
      <c r="G130" s="23">
        <f>'[2]Triwulan IV'!$J$254</f>
        <v>0</v>
      </c>
      <c r="H130" s="23">
        <f>'[2]Triwulan IV'!$J$255</f>
        <v>30</v>
      </c>
      <c r="I130" s="23">
        <f>'[2]Triwulan IV'!$J$256</f>
        <v>2211.4295999999999</v>
      </c>
      <c r="J130" s="23">
        <f>'[2]Triwulan IV'!$J$257</f>
        <v>20</v>
      </c>
      <c r="K130" s="23">
        <f>'[2]Triwulan IV'!$J$258</f>
        <v>12</v>
      </c>
      <c r="L130" s="23">
        <f>'[2]Triwulan IV'!$J$259</f>
        <v>0</v>
      </c>
      <c r="M130" s="23">
        <f>'[2]Triwulan IV'!$J$260</f>
        <v>0</v>
      </c>
      <c r="N130" s="23">
        <f>'[2]Triwulan IV'!$J$261</f>
        <v>2</v>
      </c>
      <c r="O130" s="23">
        <f>'[2]Triwulan IV'!$J$262</f>
        <v>0</v>
      </c>
      <c r="Q130" s="51"/>
      <c r="R130" s="61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1:31" ht="20.100000000000001" customHeight="1" x14ac:dyDescent="0.25">
      <c r="A131" s="34" t="s">
        <v>33</v>
      </c>
      <c r="B131" s="4" t="s">
        <v>37</v>
      </c>
      <c r="C131" s="23">
        <f>'[2]Triwulan IV'!$J$297</f>
        <v>300</v>
      </c>
      <c r="D131" s="23">
        <f>'[2]Triwulan IV'!$J$298</f>
        <v>0</v>
      </c>
      <c r="E131" s="23">
        <f>'[2]Triwulan IV'!$J$299</f>
        <v>0</v>
      </c>
      <c r="F131" s="23">
        <f>'[2]Triwulan IV'!$J$300</f>
        <v>600</v>
      </c>
      <c r="G131" s="23">
        <f>'[2]Triwulan IV'!$J$301</f>
        <v>1300</v>
      </c>
      <c r="H131" s="23">
        <f>'[2]Triwulan IV'!$J$302</f>
        <v>1625</v>
      </c>
      <c r="I131" s="23">
        <f>'[2]Triwulan IV'!$J$303</f>
        <v>1210</v>
      </c>
      <c r="J131" s="23">
        <f>'[2]Triwulan IV'!$J$304</f>
        <v>250</v>
      </c>
      <c r="K131" s="23">
        <f>'[2]Triwulan IV'!$J$305</f>
        <v>750</v>
      </c>
      <c r="L131" s="23">
        <f>'[2]Triwulan IV'!$J$306</f>
        <v>0</v>
      </c>
      <c r="M131" s="23">
        <f>'[2]Triwulan IV'!$J$307</f>
        <v>0</v>
      </c>
      <c r="N131" s="23">
        <f>'[2]Triwulan IV'!$J$308</f>
        <v>118</v>
      </c>
      <c r="O131" s="23">
        <f>'[2]Triwulan IV'!$J$309</f>
        <v>125</v>
      </c>
      <c r="Q131" s="51"/>
      <c r="R131" s="61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1:31" ht="20.100000000000001" customHeight="1" x14ac:dyDescent="0.25">
      <c r="A132" s="34" t="s">
        <v>34</v>
      </c>
      <c r="B132" s="4" t="s">
        <v>41</v>
      </c>
      <c r="C132" s="23">
        <f>'[2]Triwulan IV'!$J$344</f>
        <v>100</v>
      </c>
      <c r="D132" s="23">
        <f>'[2]Triwulan IV'!$J$345</f>
        <v>0</v>
      </c>
      <c r="E132" s="23">
        <f>'[2]Triwulan IV'!$J$346</f>
        <v>0</v>
      </c>
      <c r="F132" s="23">
        <f>'[2]Triwulan IV'!$J$347</f>
        <v>60</v>
      </c>
      <c r="G132" s="23">
        <f>'[2]Triwulan IV'!$J$348</f>
        <v>0</v>
      </c>
      <c r="H132" s="23">
        <f>'[2]Triwulan IV'!$J$349</f>
        <v>400</v>
      </c>
      <c r="I132" s="23">
        <f>'[2]Triwulan IV'!$J$350</f>
        <v>3800</v>
      </c>
      <c r="J132" s="23">
        <f>'[2]Triwulan IV'!$J$351</f>
        <v>150</v>
      </c>
      <c r="K132" s="23">
        <f>'[2]Triwulan IV'!$J$352</f>
        <v>150</v>
      </c>
      <c r="L132" s="23">
        <f>'[2]Triwulan IV'!$J$353</f>
        <v>100</v>
      </c>
      <c r="M132" s="23">
        <f>'[2]Triwulan IV'!$J$354</f>
        <v>0</v>
      </c>
      <c r="N132" s="23">
        <f>'[2]Triwulan IV'!$J$355</f>
        <v>100</v>
      </c>
      <c r="O132" s="23">
        <f>'[2]Triwulan IV'!$J$356</f>
        <v>30</v>
      </c>
      <c r="Q132" s="51"/>
      <c r="R132" s="61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1:31" ht="20.100000000000001" customHeight="1" x14ac:dyDescent="0.25">
      <c r="A133" s="34" t="s">
        <v>36</v>
      </c>
      <c r="B133" s="4" t="s">
        <v>43</v>
      </c>
      <c r="C133" s="23">
        <f>'[2]Triwulan IV'!$J$391</f>
        <v>0</v>
      </c>
      <c r="D133" s="23">
        <f>'[2]Triwulan IV'!$J$392</f>
        <v>0</v>
      </c>
      <c r="E133" s="23">
        <f>'[2]Triwulan IV'!$J$393</f>
        <v>0</v>
      </c>
      <c r="F133" s="23">
        <f>'[2]Triwulan IV'!$J$394</f>
        <v>8</v>
      </c>
      <c r="G133" s="23">
        <f>'[2]Triwulan IV'!$J$395</f>
        <v>30</v>
      </c>
      <c r="H133" s="23">
        <f>'[2]Triwulan IV'!$J$396</f>
        <v>150</v>
      </c>
      <c r="I133" s="23">
        <f>'[2]Triwulan IV'!$J$397</f>
        <v>30500</v>
      </c>
      <c r="J133" s="23">
        <f>'[2]Triwulan IV'!$J$398</f>
        <v>150</v>
      </c>
      <c r="K133" s="23">
        <f>'[2]Triwulan IV'!$J$399</f>
        <v>10</v>
      </c>
      <c r="L133" s="23">
        <f>'[2]Triwulan IV'!$J$400</f>
        <v>0</v>
      </c>
      <c r="M133" s="23">
        <f>'[2]Triwulan IV'!$J$401</f>
        <v>0</v>
      </c>
      <c r="N133" s="23">
        <f>'[2]Triwulan IV'!$J$402</f>
        <v>0</v>
      </c>
      <c r="O133" s="23">
        <f>'[2]Triwulan IV'!$J$403</f>
        <v>80</v>
      </c>
      <c r="Q133" s="51"/>
      <c r="R133" s="61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1:31" ht="20.100000000000001" customHeight="1" x14ac:dyDescent="0.25">
      <c r="A134" s="34" t="s">
        <v>38</v>
      </c>
      <c r="B134" s="4" t="s">
        <v>39</v>
      </c>
      <c r="C134" s="23">
        <f>'[2]Triwulan IV'!$J$438</f>
        <v>1</v>
      </c>
      <c r="D134" s="23">
        <f>'[2]Triwulan IV'!$J$439</f>
        <v>0</v>
      </c>
      <c r="E134" s="23">
        <f>'[2]Triwulan IV'!$J$440</f>
        <v>0</v>
      </c>
      <c r="F134" s="23">
        <f>'[2]Triwulan IV'!$J$441</f>
        <v>4</v>
      </c>
      <c r="G134" s="23">
        <f>'[2]Triwulan IV'!$J$442</f>
        <v>0</v>
      </c>
      <c r="H134" s="23">
        <f>'[2]Triwulan IV'!$J$443</f>
        <v>0</v>
      </c>
      <c r="I134" s="23">
        <f>'[2]Triwulan IV'!$J$444</f>
        <v>2500</v>
      </c>
      <c r="J134" s="23">
        <f>'[2]Triwulan IV'!$J$445</f>
        <v>0</v>
      </c>
      <c r="K134" s="23">
        <f>'[2]Triwulan IV'!$J$446</f>
        <v>40</v>
      </c>
      <c r="L134" s="23">
        <f>'[2]Triwulan IV'!$J$447</f>
        <v>0</v>
      </c>
      <c r="M134" s="23">
        <f>'[2]Triwulan IV'!$J$448</f>
        <v>0</v>
      </c>
      <c r="N134" s="23">
        <f>'[2]Triwulan IV'!$J$449</f>
        <v>0</v>
      </c>
      <c r="O134" s="23">
        <f>'[2]Triwulan IV'!$J$450</f>
        <v>20</v>
      </c>
      <c r="Q134" s="51"/>
      <c r="R134" s="61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1:31" ht="20.100000000000001" customHeight="1" x14ac:dyDescent="0.25">
      <c r="A135" s="34" t="s">
        <v>40</v>
      </c>
      <c r="B135" s="4" t="s">
        <v>35</v>
      </c>
      <c r="C135" s="23">
        <f>'[2]Triwulan IV'!$J$485</f>
        <v>0</v>
      </c>
      <c r="D135" s="23">
        <f>'[2]Triwulan IV'!$J$486</f>
        <v>6</v>
      </c>
      <c r="E135" s="23">
        <f>'[2]Triwulan IV'!$J$487</f>
        <v>0</v>
      </c>
      <c r="F135" s="23">
        <f>'[2]Triwulan IV'!$J$488</f>
        <v>304</v>
      </c>
      <c r="G135" s="23">
        <f>'[2]Triwulan IV'!$J$489</f>
        <v>143</v>
      </c>
      <c r="H135" s="23">
        <f>'[2]Triwulan IV'!$J$490</f>
        <v>170</v>
      </c>
      <c r="I135" s="23">
        <f>'[2]Triwulan IV'!$J$491</f>
        <v>8440</v>
      </c>
      <c r="J135" s="23">
        <f>'[2]Triwulan IV'!$J$492</f>
        <v>656</v>
      </c>
      <c r="K135" s="23">
        <f>'[2]Triwulan IV'!$J$493</f>
        <v>557</v>
      </c>
      <c r="L135" s="23">
        <f>'[2]Triwulan IV'!$J$494</f>
        <v>663</v>
      </c>
      <c r="M135" s="23">
        <f>'[2]Triwulan IV'!$J$495</f>
        <v>81</v>
      </c>
      <c r="N135" s="23">
        <f>'[2]Triwulan IV'!$J$496</f>
        <v>490</v>
      </c>
      <c r="O135" s="23">
        <f>'[2]Triwulan IV'!$J$497</f>
        <v>245</v>
      </c>
      <c r="Q135" s="51"/>
      <c r="R135" s="61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1:31" ht="20.100000000000001" customHeight="1" x14ac:dyDescent="0.25">
      <c r="A136" s="34" t="s">
        <v>42</v>
      </c>
      <c r="B136" s="4" t="s">
        <v>32</v>
      </c>
      <c r="C136" s="23">
        <f>'[2]Triwulan IV'!$J$532</f>
        <v>0</v>
      </c>
      <c r="D136" s="23">
        <f>'[2]Triwulan IV'!$J$533</f>
        <v>0</v>
      </c>
      <c r="E136" s="23">
        <f>'[2]Triwulan IV'!$J$534</f>
        <v>0</v>
      </c>
      <c r="F136" s="23">
        <f>'[2]Triwulan IV'!$J$535</f>
        <v>8</v>
      </c>
      <c r="G136" s="23">
        <f>'[2]Triwulan IV'!$J$536</f>
        <v>3</v>
      </c>
      <c r="H136" s="23">
        <f>'[2]Triwulan IV'!$J$537</f>
        <v>150</v>
      </c>
      <c r="I136" s="23">
        <f>'[2]Triwulan IV'!$J$538</f>
        <v>2000</v>
      </c>
      <c r="J136" s="23">
        <f>'[2]Triwulan IV'!$J$539</f>
        <v>15</v>
      </c>
      <c r="K136" s="23">
        <f>'[2]Triwulan IV'!$J$540</f>
        <v>10</v>
      </c>
      <c r="L136" s="23">
        <f>'[2]Triwulan IV'!$J$541</f>
        <v>0</v>
      </c>
      <c r="M136" s="23">
        <f>'[2]Triwulan IV'!$J$542</f>
        <v>0</v>
      </c>
      <c r="N136" s="23">
        <f>'[2]Triwulan IV'!$J$543</f>
        <v>0</v>
      </c>
      <c r="O136" s="23">
        <f>'[2]Triwulan IV'!$J$544</f>
        <v>80</v>
      </c>
      <c r="Q136" s="51"/>
      <c r="R136" s="61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1:31" ht="20.100000000000001" customHeight="1" x14ac:dyDescent="0.25">
      <c r="A137" s="34" t="s">
        <v>44</v>
      </c>
      <c r="B137" s="4" t="s">
        <v>26</v>
      </c>
      <c r="C137" s="23" t="str">
        <f>'[2]Triwulan IV'!$J$579</f>
        <v xml:space="preserve"> </v>
      </c>
      <c r="D137" s="23">
        <f>'[2]Triwulan IV'!$J$580</f>
        <v>0</v>
      </c>
      <c r="E137" s="23">
        <f>'[2]Triwulan IV'!$J$581</f>
        <v>0</v>
      </c>
      <c r="F137" s="23">
        <f>'[2]Triwulan IV'!$J$582</f>
        <v>2</v>
      </c>
      <c r="G137" s="23">
        <f>'[2]Triwulan IV'!$J$583</f>
        <v>0</v>
      </c>
      <c r="H137" s="23">
        <f>'[2]Triwulan IV'!$J$584</f>
        <v>0</v>
      </c>
      <c r="I137" s="23">
        <f>'[2]Triwulan IV'!$J$585</f>
        <v>100</v>
      </c>
      <c r="J137" s="23">
        <f>'[2]Triwulan IV'!$J$586</f>
        <v>5</v>
      </c>
      <c r="K137" s="23">
        <f>'[2]Triwulan IV'!$J$587</f>
        <v>1</v>
      </c>
      <c r="L137" s="23">
        <f>'[2]Triwulan IV'!$J$588</f>
        <v>0</v>
      </c>
      <c r="M137" s="23">
        <f>'[2]Triwulan IV'!$J$589</f>
        <v>0</v>
      </c>
      <c r="N137" s="23">
        <f>'[2]Triwulan IV'!$J$590</f>
        <v>0</v>
      </c>
      <c r="O137" s="23">
        <f>'[2]Triwulan IV'!$J$591</f>
        <v>0</v>
      </c>
      <c r="Q137" s="51"/>
      <c r="R137" s="61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1:31" ht="20.100000000000001" customHeight="1" x14ac:dyDescent="0.25">
      <c r="A138" s="34" t="s">
        <v>46</v>
      </c>
      <c r="B138" s="4" t="s">
        <v>51</v>
      </c>
      <c r="C138" s="23">
        <f>'[2]Triwulan IV'!$J$625</f>
        <v>0</v>
      </c>
      <c r="D138" s="23">
        <f>'[2]Triwulan IV'!$J$626</f>
        <v>2</v>
      </c>
      <c r="E138" s="23">
        <f>'[2]Triwulan IV'!$J$627</f>
        <v>0</v>
      </c>
      <c r="F138" s="23">
        <f>'[2]Triwulan IV'!$J$628</f>
        <v>0</v>
      </c>
      <c r="G138" s="23">
        <f>'[2]Triwulan IV'!$J$629</f>
        <v>2</v>
      </c>
      <c r="H138" s="23">
        <f>'[2]Triwulan IV'!$J$630</f>
        <v>50</v>
      </c>
      <c r="I138" s="23">
        <f>'[2]Triwulan IV'!$J$631</f>
        <v>1255</v>
      </c>
      <c r="J138" s="23">
        <f>'[2]Triwulan IV'!$J$632</f>
        <v>50</v>
      </c>
      <c r="K138" s="23">
        <f>'[2]Triwulan IV'!$J$633</f>
        <v>85</v>
      </c>
      <c r="L138" s="23">
        <f>'[2]Triwulan IV'!$J$634</f>
        <v>1</v>
      </c>
      <c r="M138" s="23">
        <f>'[2]Triwulan IV'!$J$635</f>
        <v>0</v>
      </c>
      <c r="N138" s="23">
        <f>'[2]Triwulan IV'!$J$636</f>
        <v>3</v>
      </c>
      <c r="O138" s="23">
        <f>'[2]Triwulan IV'!$J$637</f>
        <v>3</v>
      </c>
      <c r="Q138" s="51"/>
      <c r="R138" s="61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1:31" ht="20.100000000000001" customHeight="1" x14ac:dyDescent="0.25">
      <c r="A139" s="34" t="s">
        <v>48</v>
      </c>
      <c r="B139" s="4" t="s">
        <v>49</v>
      </c>
      <c r="C139" s="23">
        <f>'[2]Triwulan IV'!$J$673</f>
        <v>1.5</v>
      </c>
      <c r="D139" s="23">
        <f>'[2]Triwulan IV'!$J$674</f>
        <v>0</v>
      </c>
      <c r="E139" s="23">
        <f>'[2]Triwulan IV'!$J$675</f>
        <v>0</v>
      </c>
      <c r="F139" s="23">
        <f>'[2]Triwulan IV'!$J$676</f>
        <v>5</v>
      </c>
      <c r="G139" s="23">
        <f>'[2]Triwulan IV'!$J$677</f>
        <v>20</v>
      </c>
      <c r="H139" s="23">
        <f>'[2]Triwulan IV'!$J$678</f>
        <v>0</v>
      </c>
      <c r="I139" s="23">
        <f>'[2]Triwulan IV'!$J$679</f>
        <v>20000</v>
      </c>
      <c r="J139" s="23">
        <f>'[2]Triwulan IV'!$J$680</f>
        <v>5</v>
      </c>
      <c r="K139" s="23">
        <f>'[2]Triwulan IV'!$J$681</f>
        <v>8</v>
      </c>
      <c r="L139" s="23">
        <f>'[2]Triwulan IV'!$J$682</f>
        <v>5</v>
      </c>
      <c r="M139" s="23">
        <f>'[2]Triwulan IV'!$J$683</f>
        <v>0</v>
      </c>
      <c r="N139" s="23">
        <f>'[2]Triwulan IV'!$J$684</f>
        <v>10</v>
      </c>
      <c r="O139" s="23">
        <f>'[2]Triwulan IV'!$J$685</f>
        <v>25</v>
      </c>
      <c r="Q139" s="51"/>
      <c r="R139" s="61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1:31" ht="20.100000000000001" customHeight="1" x14ac:dyDescent="0.25">
      <c r="A140" s="57" t="s">
        <v>50</v>
      </c>
      <c r="B140" s="57"/>
      <c r="C140" s="32">
        <f>SUM(C125:C139)</f>
        <v>637.5</v>
      </c>
      <c r="D140" s="32">
        <f t="shared" ref="D140:O140" si="20">SUM(D125:D139)</f>
        <v>8</v>
      </c>
      <c r="E140" s="32">
        <f t="shared" si="20"/>
        <v>0</v>
      </c>
      <c r="F140" s="32">
        <f t="shared" si="20"/>
        <v>1460.394742</v>
      </c>
      <c r="G140" s="32">
        <f t="shared" si="20"/>
        <v>1633</v>
      </c>
      <c r="H140" s="32">
        <f t="shared" si="20"/>
        <v>3782</v>
      </c>
      <c r="I140" s="32">
        <f t="shared" si="20"/>
        <v>150287.78839</v>
      </c>
      <c r="J140" s="32">
        <f t="shared" si="20"/>
        <v>2853.3515500000003</v>
      </c>
      <c r="K140" s="32">
        <f t="shared" si="20"/>
        <v>3391.19</v>
      </c>
      <c r="L140" s="32">
        <f t="shared" si="20"/>
        <v>769</v>
      </c>
      <c r="M140" s="32">
        <f t="shared" si="20"/>
        <v>81</v>
      </c>
      <c r="N140" s="32">
        <f t="shared" si="20"/>
        <v>838</v>
      </c>
      <c r="O140" s="32">
        <f t="shared" si="20"/>
        <v>668</v>
      </c>
      <c r="Q140" s="51"/>
      <c r="R140" s="51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1:31" x14ac:dyDescent="0.2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3" spans="1:31" x14ac:dyDescent="0.25">
      <c r="A143" s="84" t="s">
        <v>152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</row>
    <row r="144" spans="1:31" x14ac:dyDescent="0.25">
      <c r="A144" s="84" t="s">
        <v>178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</row>
    <row r="145" spans="1:17" x14ac:dyDescent="0.25">
      <c r="A145" s="84" t="s">
        <v>52</v>
      </c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</row>
    <row r="146" spans="1:17" ht="18.75" x14ac:dyDescent="0.3">
      <c r="M146" s="31"/>
      <c r="P146" s="2">
        <v>6</v>
      </c>
    </row>
    <row r="148" spans="1:17" ht="15" customHeight="1" x14ac:dyDescent="0.25">
      <c r="A148" s="110" t="s">
        <v>5</v>
      </c>
      <c r="B148" s="110" t="s">
        <v>6</v>
      </c>
      <c r="C148" s="108" t="s">
        <v>81</v>
      </c>
      <c r="D148" s="108" t="s">
        <v>82</v>
      </c>
      <c r="E148" s="108" t="s">
        <v>87</v>
      </c>
      <c r="F148" s="108" t="s">
        <v>151</v>
      </c>
      <c r="G148" s="108" t="s">
        <v>88</v>
      </c>
      <c r="H148" s="108" t="s">
        <v>89</v>
      </c>
      <c r="I148" s="108" t="s">
        <v>90</v>
      </c>
      <c r="J148" s="108" t="s">
        <v>91</v>
      </c>
      <c r="K148" s="108" t="s">
        <v>92</v>
      </c>
      <c r="L148" s="108" t="s">
        <v>93</v>
      </c>
      <c r="M148" s="108" t="s">
        <v>94</v>
      </c>
      <c r="N148" s="106" t="s">
        <v>95</v>
      </c>
      <c r="O148" s="108" t="s">
        <v>96</v>
      </c>
      <c r="P148" s="106" t="s">
        <v>97</v>
      </c>
      <c r="Q148" s="102" t="s">
        <v>111</v>
      </c>
    </row>
    <row r="149" spans="1:17" x14ac:dyDescent="0.25">
      <c r="A149" s="111"/>
      <c r="B149" s="111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7"/>
      <c r="O149" s="109"/>
      <c r="P149" s="107"/>
      <c r="Q149" s="103"/>
    </row>
    <row r="150" spans="1:17" x14ac:dyDescent="0.25">
      <c r="A150" s="3">
        <v>1</v>
      </c>
      <c r="B150" s="3">
        <v>2</v>
      </c>
      <c r="C150" s="3">
        <v>3</v>
      </c>
      <c r="D150" s="3">
        <v>4</v>
      </c>
      <c r="E150" s="3">
        <v>5</v>
      </c>
      <c r="F150" s="3">
        <v>6</v>
      </c>
      <c r="G150" s="3">
        <v>7</v>
      </c>
      <c r="H150" s="3">
        <v>8</v>
      </c>
      <c r="I150" s="3">
        <v>9</v>
      </c>
      <c r="J150" s="3">
        <v>10</v>
      </c>
      <c r="K150" s="3">
        <v>11</v>
      </c>
      <c r="L150" s="3">
        <v>12</v>
      </c>
      <c r="M150" s="3">
        <v>13</v>
      </c>
      <c r="N150" s="7">
        <v>14</v>
      </c>
      <c r="O150" s="3" t="s">
        <v>48</v>
      </c>
      <c r="P150" s="7">
        <v>16</v>
      </c>
      <c r="Q150" s="81">
        <v>17</v>
      </c>
    </row>
    <row r="151" spans="1:17" ht="20.100000000000001" customHeight="1" x14ac:dyDescent="0.25">
      <c r="A151" s="34" t="s">
        <v>21</v>
      </c>
      <c r="B151" s="4" t="s">
        <v>45</v>
      </c>
      <c r="C151" s="5">
        <f t="shared" ref="C151:P151" si="21">C185+C211+C237+C263</f>
        <v>286</v>
      </c>
      <c r="D151" s="5">
        <f t="shared" si="21"/>
        <v>244</v>
      </c>
      <c r="E151" s="5">
        <f t="shared" si="21"/>
        <v>16</v>
      </c>
      <c r="F151" s="5">
        <f t="shared" si="21"/>
        <v>692</v>
      </c>
      <c r="G151" s="5">
        <f t="shared" si="21"/>
        <v>204</v>
      </c>
      <c r="H151" s="5">
        <f t="shared" si="21"/>
        <v>396</v>
      </c>
      <c r="I151" s="5">
        <f t="shared" si="21"/>
        <v>970</v>
      </c>
      <c r="J151" s="5">
        <f t="shared" si="21"/>
        <v>0</v>
      </c>
      <c r="K151" s="5">
        <f t="shared" si="21"/>
        <v>82</v>
      </c>
      <c r="L151" s="5">
        <f t="shared" si="21"/>
        <v>236</v>
      </c>
      <c r="M151" s="5">
        <f t="shared" si="21"/>
        <v>0</v>
      </c>
      <c r="N151" s="5">
        <f t="shared" si="21"/>
        <v>0</v>
      </c>
      <c r="O151" s="5">
        <f t="shared" si="21"/>
        <v>0</v>
      </c>
      <c r="P151" s="5">
        <f t="shared" si="21"/>
        <v>28794</v>
      </c>
      <c r="Q151" s="78">
        <f>SUM(C151:P151)</f>
        <v>31920</v>
      </c>
    </row>
    <row r="152" spans="1:17" ht="20.100000000000001" customHeight="1" x14ac:dyDescent="0.25">
      <c r="A152" s="34" t="s">
        <v>23</v>
      </c>
      <c r="B152" s="4" t="s">
        <v>47</v>
      </c>
      <c r="C152" s="5">
        <f t="shared" ref="C152:P152" si="22">C186+C212+C238+C264</f>
        <v>603.91031999999996</v>
      </c>
      <c r="D152" s="5">
        <f t="shared" si="22"/>
        <v>51</v>
      </c>
      <c r="E152" s="5">
        <f t="shared" si="22"/>
        <v>25</v>
      </c>
      <c r="F152" s="5">
        <f t="shared" si="22"/>
        <v>854.38761599999998</v>
      </c>
      <c r="G152" s="5">
        <f t="shared" si="22"/>
        <v>637.24543200000005</v>
      </c>
      <c r="H152" s="5">
        <f t="shared" si="22"/>
        <v>2254.149218</v>
      </c>
      <c r="I152" s="5">
        <f t="shared" si="22"/>
        <v>1485.253792</v>
      </c>
      <c r="J152" s="5">
        <f t="shared" si="22"/>
        <v>0</v>
      </c>
      <c r="K152" s="5">
        <f t="shared" si="22"/>
        <v>540</v>
      </c>
      <c r="L152" s="5">
        <f t="shared" si="22"/>
        <v>682</v>
      </c>
      <c r="M152" s="5">
        <f t="shared" si="22"/>
        <v>266</v>
      </c>
      <c r="N152" s="5">
        <f t="shared" si="22"/>
        <v>61</v>
      </c>
      <c r="O152" s="5">
        <f t="shared" si="22"/>
        <v>163.88296800000001</v>
      </c>
      <c r="P152" s="5">
        <f t="shared" si="22"/>
        <v>705.39279999999997</v>
      </c>
      <c r="Q152" s="78">
        <f t="shared" ref="Q152:Q166" si="23">SUM(C152:P152)</f>
        <v>8329.2221460000001</v>
      </c>
    </row>
    <row r="153" spans="1:17" ht="20.100000000000001" customHeight="1" x14ac:dyDescent="0.25">
      <c r="A153" s="34" t="s">
        <v>25</v>
      </c>
      <c r="B153" s="4" t="s">
        <v>22</v>
      </c>
      <c r="C153" s="5">
        <f t="shared" ref="C153:P153" si="24">C187+C213+C239+C265</f>
        <v>2510</v>
      </c>
      <c r="D153" s="5">
        <f t="shared" si="24"/>
        <v>680</v>
      </c>
      <c r="E153" s="5">
        <f t="shared" si="24"/>
        <v>370</v>
      </c>
      <c r="F153" s="5">
        <f t="shared" si="24"/>
        <v>3600</v>
      </c>
      <c r="G153" s="5">
        <f t="shared" si="24"/>
        <v>800</v>
      </c>
      <c r="H153" s="5">
        <f t="shared" si="24"/>
        <v>3590</v>
      </c>
      <c r="I153" s="5">
        <f t="shared" si="24"/>
        <v>840</v>
      </c>
      <c r="J153" s="5">
        <f t="shared" si="24"/>
        <v>100</v>
      </c>
      <c r="K153" s="5">
        <f t="shared" si="24"/>
        <v>740</v>
      </c>
      <c r="L153" s="5">
        <f t="shared" si="24"/>
        <v>760</v>
      </c>
      <c r="M153" s="5">
        <f t="shared" si="24"/>
        <v>500</v>
      </c>
      <c r="N153" s="5">
        <f t="shared" si="24"/>
        <v>360</v>
      </c>
      <c r="O153" s="5">
        <f t="shared" si="24"/>
        <v>4085</v>
      </c>
      <c r="P153" s="5">
        <f t="shared" si="24"/>
        <v>4800</v>
      </c>
      <c r="Q153" s="78">
        <f t="shared" si="23"/>
        <v>23735</v>
      </c>
    </row>
    <row r="154" spans="1:17" ht="20.100000000000001" customHeight="1" x14ac:dyDescent="0.25">
      <c r="A154" s="34" t="s">
        <v>27</v>
      </c>
      <c r="B154" s="4" t="s">
        <v>24</v>
      </c>
      <c r="C154" s="5">
        <f t="shared" ref="C154:P154" si="25">C188+C214+C240+C266</f>
        <v>2504.1974999999998</v>
      </c>
      <c r="D154" s="5">
        <f t="shared" si="25"/>
        <v>549.75699999999995</v>
      </c>
      <c r="E154" s="5">
        <f t="shared" si="25"/>
        <v>83.88</v>
      </c>
      <c r="F154" s="5">
        <f t="shared" si="25"/>
        <v>1046.33359</v>
      </c>
      <c r="G154" s="5">
        <f t="shared" si="25"/>
        <v>1000.5287040000001</v>
      </c>
      <c r="H154" s="5">
        <f t="shared" si="25"/>
        <v>1723.265592</v>
      </c>
      <c r="I154" s="5">
        <f t="shared" si="25"/>
        <v>1545.552432</v>
      </c>
      <c r="J154" s="5">
        <f t="shared" si="25"/>
        <v>0</v>
      </c>
      <c r="K154" s="5">
        <f t="shared" si="25"/>
        <v>123.06017199999999</v>
      </c>
      <c r="L154" s="5">
        <f t="shared" si="25"/>
        <v>71.824104000000005</v>
      </c>
      <c r="M154" s="5">
        <f t="shared" si="25"/>
        <v>30.901636</v>
      </c>
      <c r="N154" s="5">
        <f t="shared" si="25"/>
        <v>8.666658</v>
      </c>
      <c r="O154" s="5">
        <f t="shared" si="25"/>
        <v>461.99432399999995</v>
      </c>
      <c r="P154" s="5">
        <f t="shared" si="25"/>
        <v>547.26855599999999</v>
      </c>
      <c r="Q154" s="78">
        <f t="shared" si="23"/>
        <v>9697.2302679999993</v>
      </c>
    </row>
    <row r="155" spans="1:17" ht="20.100000000000001" customHeight="1" x14ac:dyDescent="0.25">
      <c r="A155" s="34" t="s">
        <v>29</v>
      </c>
      <c r="B155" s="4" t="s">
        <v>28</v>
      </c>
      <c r="C155" s="5">
        <f t="shared" ref="C155:P155" si="26">C189+C215+C241+C267</f>
        <v>1159.6669999999999</v>
      </c>
      <c r="D155" s="5">
        <f t="shared" si="26"/>
        <v>128.13567</v>
      </c>
      <c r="E155" s="5">
        <f t="shared" si="26"/>
        <v>20.6</v>
      </c>
      <c r="F155" s="5">
        <f t="shared" si="26"/>
        <v>52.90701</v>
      </c>
      <c r="G155" s="5">
        <f t="shared" si="26"/>
        <v>45.283200000000001</v>
      </c>
      <c r="H155" s="5">
        <f t="shared" si="26"/>
        <v>511.33175999999997</v>
      </c>
      <c r="I155" s="5">
        <f t="shared" si="26"/>
        <v>1086.5672999999997</v>
      </c>
      <c r="J155" s="5">
        <f t="shared" si="26"/>
        <v>1</v>
      </c>
      <c r="K155" s="5">
        <f t="shared" si="26"/>
        <v>4.0437200000000004</v>
      </c>
      <c r="L155" s="5">
        <f t="shared" si="26"/>
        <v>15</v>
      </c>
      <c r="M155" s="5">
        <f t="shared" si="26"/>
        <v>2.868852</v>
      </c>
      <c r="N155" s="5">
        <f t="shared" si="26"/>
        <v>0</v>
      </c>
      <c r="O155" s="5">
        <f t="shared" si="26"/>
        <v>168.71662499999999</v>
      </c>
      <c r="P155" s="5">
        <f t="shared" si="26"/>
        <v>485.87447999999995</v>
      </c>
      <c r="Q155" s="78">
        <f t="shared" si="23"/>
        <v>3681.995617</v>
      </c>
    </row>
    <row r="156" spans="1:17" ht="20.100000000000001" customHeight="1" x14ac:dyDescent="0.25">
      <c r="A156" s="34" t="s">
        <v>31</v>
      </c>
      <c r="B156" s="4" t="s">
        <v>30</v>
      </c>
      <c r="C156" s="5">
        <f t="shared" ref="C156:P156" si="27">C190+C216+C242+C268</f>
        <v>297</v>
      </c>
      <c r="D156" s="5">
        <f t="shared" si="27"/>
        <v>9</v>
      </c>
      <c r="E156" s="5">
        <f t="shared" si="27"/>
        <v>40</v>
      </c>
      <c r="F156" s="5">
        <f t="shared" si="27"/>
        <v>157</v>
      </c>
      <c r="G156" s="5">
        <f t="shared" si="27"/>
        <v>130</v>
      </c>
      <c r="H156" s="5">
        <f t="shared" si="27"/>
        <v>215</v>
      </c>
      <c r="I156" s="5">
        <f t="shared" si="27"/>
        <v>208</v>
      </c>
      <c r="J156" s="5">
        <f t="shared" si="27"/>
        <v>1</v>
      </c>
      <c r="K156" s="5">
        <f t="shared" si="27"/>
        <v>0</v>
      </c>
      <c r="L156" s="5">
        <f t="shared" si="27"/>
        <v>112</v>
      </c>
      <c r="M156" s="5">
        <f t="shared" si="27"/>
        <v>220</v>
      </c>
      <c r="N156" s="5">
        <f t="shared" si="27"/>
        <v>28</v>
      </c>
      <c r="O156" s="5">
        <f t="shared" si="27"/>
        <v>148</v>
      </c>
      <c r="P156" s="5">
        <f t="shared" si="27"/>
        <v>350</v>
      </c>
      <c r="Q156" s="78">
        <f t="shared" si="23"/>
        <v>1915</v>
      </c>
    </row>
    <row r="157" spans="1:17" ht="20.100000000000001" customHeight="1" x14ac:dyDescent="0.25">
      <c r="A157" s="34" t="s">
        <v>33</v>
      </c>
      <c r="B157" s="4" t="s">
        <v>37</v>
      </c>
      <c r="C157" s="5">
        <f t="shared" ref="C157:P157" si="28">C191+C217+C243+C269</f>
        <v>2960</v>
      </c>
      <c r="D157" s="5">
        <f t="shared" si="28"/>
        <v>520</v>
      </c>
      <c r="E157" s="5">
        <f t="shared" si="28"/>
        <v>148</v>
      </c>
      <c r="F157" s="5">
        <f t="shared" si="28"/>
        <v>4528</v>
      </c>
      <c r="G157" s="5">
        <f t="shared" si="28"/>
        <v>1600</v>
      </c>
      <c r="H157" s="5">
        <f t="shared" si="28"/>
        <v>5445</v>
      </c>
      <c r="I157" s="5">
        <f t="shared" si="28"/>
        <v>1215</v>
      </c>
      <c r="J157" s="5">
        <f t="shared" si="28"/>
        <v>172</v>
      </c>
      <c r="K157" s="5">
        <f t="shared" si="28"/>
        <v>192</v>
      </c>
      <c r="L157" s="5">
        <f t="shared" si="28"/>
        <v>242</v>
      </c>
      <c r="M157" s="5">
        <f t="shared" si="28"/>
        <v>369</v>
      </c>
      <c r="N157" s="5">
        <f t="shared" si="28"/>
        <v>273</v>
      </c>
      <c r="O157" s="5">
        <f t="shared" si="28"/>
        <v>1704</v>
      </c>
      <c r="P157" s="5">
        <f t="shared" si="28"/>
        <v>4550</v>
      </c>
      <c r="Q157" s="78">
        <f t="shared" si="23"/>
        <v>23918</v>
      </c>
    </row>
    <row r="158" spans="1:17" ht="20.100000000000001" customHeight="1" x14ac:dyDescent="0.25">
      <c r="A158" s="34" t="s">
        <v>34</v>
      </c>
      <c r="B158" s="4" t="s">
        <v>41</v>
      </c>
      <c r="C158" s="5">
        <f t="shared" ref="C158:P158" si="29">C192+C218+C244+C270</f>
        <v>960</v>
      </c>
      <c r="D158" s="5">
        <f t="shared" si="29"/>
        <v>215</v>
      </c>
      <c r="E158" s="5">
        <f t="shared" si="29"/>
        <v>21</v>
      </c>
      <c r="F158" s="5">
        <f t="shared" si="29"/>
        <v>240</v>
      </c>
      <c r="G158" s="5">
        <f t="shared" si="29"/>
        <v>90</v>
      </c>
      <c r="H158" s="5">
        <f t="shared" si="29"/>
        <v>155</v>
      </c>
      <c r="I158" s="5">
        <f t="shared" si="29"/>
        <v>890</v>
      </c>
      <c r="J158" s="5">
        <f t="shared" si="29"/>
        <v>110</v>
      </c>
      <c r="K158" s="5">
        <f t="shared" si="29"/>
        <v>80</v>
      </c>
      <c r="L158" s="5">
        <f t="shared" si="29"/>
        <v>95</v>
      </c>
      <c r="M158" s="5">
        <f t="shared" si="29"/>
        <v>90</v>
      </c>
      <c r="N158" s="5">
        <f t="shared" si="29"/>
        <v>250</v>
      </c>
      <c r="O158" s="5">
        <f t="shared" si="29"/>
        <v>320</v>
      </c>
      <c r="P158" s="5">
        <f t="shared" si="29"/>
        <v>120</v>
      </c>
      <c r="Q158" s="78">
        <f t="shared" si="23"/>
        <v>3636</v>
      </c>
    </row>
    <row r="159" spans="1:17" ht="20.100000000000001" customHeight="1" x14ac:dyDescent="0.25">
      <c r="A159" s="34" t="s">
        <v>36</v>
      </c>
      <c r="B159" s="4" t="s">
        <v>43</v>
      </c>
      <c r="C159" s="5">
        <f t="shared" ref="C159:P159" si="30">C193+C219+C245+C271</f>
        <v>310</v>
      </c>
      <c r="D159" s="5">
        <f t="shared" si="30"/>
        <v>0</v>
      </c>
      <c r="E159" s="5">
        <f t="shared" si="30"/>
        <v>61</v>
      </c>
      <c r="F159" s="5">
        <f t="shared" si="30"/>
        <v>1200</v>
      </c>
      <c r="G159" s="5">
        <f t="shared" si="30"/>
        <v>1400</v>
      </c>
      <c r="H159" s="5">
        <f t="shared" si="30"/>
        <v>2040</v>
      </c>
      <c r="I159" s="5">
        <f t="shared" si="30"/>
        <v>175</v>
      </c>
      <c r="J159" s="5">
        <f t="shared" si="30"/>
        <v>0</v>
      </c>
      <c r="K159" s="5">
        <f t="shared" si="30"/>
        <v>100</v>
      </c>
      <c r="L159" s="5">
        <f t="shared" si="30"/>
        <v>60</v>
      </c>
      <c r="M159" s="5">
        <f t="shared" si="30"/>
        <v>68</v>
      </c>
      <c r="N159" s="5">
        <f t="shared" si="30"/>
        <v>82</v>
      </c>
      <c r="O159" s="5">
        <f t="shared" si="30"/>
        <v>565</v>
      </c>
      <c r="P159" s="5">
        <f t="shared" si="30"/>
        <v>1341</v>
      </c>
      <c r="Q159" s="78">
        <f t="shared" si="23"/>
        <v>7402</v>
      </c>
    </row>
    <row r="160" spans="1:17" ht="20.100000000000001" customHeight="1" x14ac:dyDescent="0.25">
      <c r="A160" s="34" t="s">
        <v>38</v>
      </c>
      <c r="B160" s="4" t="s">
        <v>39</v>
      </c>
      <c r="C160" s="5">
        <f t="shared" ref="C160:P160" si="31">C194+C220+C246+C272</f>
        <v>375</v>
      </c>
      <c r="D160" s="5">
        <f t="shared" si="31"/>
        <v>0</v>
      </c>
      <c r="E160" s="5">
        <f t="shared" si="31"/>
        <v>112</v>
      </c>
      <c r="F160" s="5">
        <f t="shared" si="31"/>
        <v>450</v>
      </c>
      <c r="G160" s="5">
        <f t="shared" si="31"/>
        <v>70</v>
      </c>
      <c r="H160" s="5">
        <f t="shared" si="31"/>
        <v>1716</v>
      </c>
      <c r="I160" s="5">
        <f t="shared" si="31"/>
        <v>1450</v>
      </c>
      <c r="J160" s="5">
        <f t="shared" si="31"/>
        <v>0</v>
      </c>
      <c r="K160" s="5">
        <f t="shared" si="31"/>
        <v>171</v>
      </c>
      <c r="L160" s="5">
        <f t="shared" si="31"/>
        <v>0</v>
      </c>
      <c r="M160" s="5">
        <f t="shared" si="31"/>
        <v>1</v>
      </c>
      <c r="N160" s="5">
        <f t="shared" si="31"/>
        <v>0</v>
      </c>
      <c r="O160" s="5">
        <f t="shared" si="31"/>
        <v>716</v>
      </c>
      <c r="P160" s="5">
        <f t="shared" si="31"/>
        <v>1175</v>
      </c>
      <c r="Q160" s="78">
        <f t="shared" si="23"/>
        <v>6236</v>
      </c>
    </row>
    <row r="161" spans="1:18" ht="20.100000000000001" customHeight="1" x14ac:dyDescent="0.25">
      <c r="A161" s="34" t="s">
        <v>40</v>
      </c>
      <c r="B161" s="4" t="s">
        <v>35</v>
      </c>
      <c r="C161" s="5">
        <f t="shared" ref="C161:P161" si="32">C195+C221+C247+C273</f>
        <v>7242</v>
      </c>
      <c r="D161" s="5">
        <f t="shared" si="32"/>
        <v>402</v>
      </c>
      <c r="E161" s="5">
        <f t="shared" si="32"/>
        <v>638</v>
      </c>
      <c r="F161" s="5">
        <f t="shared" si="32"/>
        <v>5162</v>
      </c>
      <c r="G161" s="5">
        <f t="shared" si="32"/>
        <v>5265</v>
      </c>
      <c r="H161" s="5">
        <f t="shared" si="32"/>
        <v>10861</v>
      </c>
      <c r="I161" s="5">
        <f t="shared" si="32"/>
        <v>7276</v>
      </c>
      <c r="J161" s="5">
        <f t="shared" si="32"/>
        <v>487</v>
      </c>
      <c r="K161" s="5">
        <f t="shared" si="32"/>
        <v>412</v>
      </c>
      <c r="L161" s="5">
        <f t="shared" si="32"/>
        <v>436</v>
      </c>
      <c r="M161" s="5">
        <f t="shared" si="32"/>
        <v>4708</v>
      </c>
      <c r="N161" s="5">
        <f t="shared" si="32"/>
        <v>417</v>
      </c>
      <c r="O161" s="5">
        <f t="shared" si="32"/>
        <v>2250</v>
      </c>
      <c r="P161" s="5">
        <f t="shared" si="32"/>
        <v>11005</v>
      </c>
      <c r="Q161" s="78">
        <f t="shared" si="23"/>
        <v>56561</v>
      </c>
    </row>
    <row r="162" spans="1:18" ht="20.100000000000001" customHeight="1" x14ac:dyDescent="0.25">
      <c r="A162" s="34" t="s">
        <v>42</v>
      </c>
      <c r="B162" s="4" t="s">
        <v>32</v>
      </c>
      <c r="C162" s="5">
        <f t="shared" ref="C162:P162" si="33">C196+C222+C248+C274</f>
        <v>259</v>
      </c>
      <c r="D162" s="5">
        <f t="shared" si="33"/>
        <v>10</v>
      </c>
      <c r="E162" s="5">
        <f t="shared" si="33"/>
        <v>62</v>
      </c>
      <c r="F162" s="5">
        <f t="shared" si="33"/>
        <v>605</v>
      </c>
      <c r="G162" s="5">
        <f t="shared" si="33"/>
        <v>300</v>
      </c>
      <c r="H162" s="5">
        <f t="shared" si="33"/>
        <v>315</v>
      </c>
      <c r="I162" s="5">
        <f t="shared" si="33"/>
        <v>430</v>
      </c>
      <c r="J162" s="5">
        <f t="shared" si="33"/>
        <v>44</v>
      </c>
      <c r="K162" s="5">
        <f t="shared" si="33"/>
        <v>36</v>
      </c>
      <c r="L162" s="5">
        <f t="shared" si="33"/>
        <v>35</v>
      </c>
      <c r="M162" s="5">
        <f t="shared" si="33"/>
        <v>44</v>
      </c>
      <c r="N162" s="5">
        <f t="shared" si="33"/>
        <v>185</v>
      </c>
      <c r="O162" s="5">
        <f t="shared" si="33"/>
        <v>605</v>
      </c>
      <c r="P162" s="5">
        <f t="shared" si="33"/>
        <v>1130</v>
      </c>
      <c r="Q162" s="78">
        <f t="shared" si="23"/>
        <v>4060</v>
      </c>
    </row>
    <row r="163" spans="1:18" ht="20.100000000000001" customHeight="1" x14ac:dyDescent="0.25">
      <c r="A163" s="34" t="s">
        <v>44</v>
      </c>
      <c r="B163" s="4" t="s">
        <v>26</v>
      </c>
      <c r="C163" s="5">
        <f t="shared" ref="C163:P163" si="34">C197+C223+C249+C275</f>
        <v>70</v>
      </c>
      <c r="D163" s="5">
        <f t="shared" si="34"/>
        <v>0</v>
      </c>
      <c r="E163" s="5">
        <f t="shared" si="34"/>
        <v>0</v>
      </c>
      <c r="F163" s="5">
        <f t="shared" si="34"/>
        <v>0</v>
      </c>
      <c r="G163" s="5">
        <f t="shared" si="34"/>
        <v>80</v>
      </c>
      <c r="H163" s="5">
        <f t="shared" si="34"/>
        <v>1335.8328999999999</v>
      </c>
      <c r="I163" s="5">
        <f t="shared" si="34"/>
        <v>0</v>
      </c>
      <c r="J163" s="5">
        <f t="shared" si="34"/>
        <v>0</v>
      </c>
      <c r="K163" s="5">
        <f t="shared" si="34"/>
        <v>0</v>
      </c>
      <c r="L163" s="5">
        <f t="shared" si="34"/>
        <v>0</v>
      </c>
      <c r="M163" s="5">
        <f t="shared" si="34"/>
        <v>0</v>
      </c>
      <c r="N163" s="5">
        <f t="shared" si="34"/>
        <v>0</v>
      </c>
      <c r="O163" s="5">
        <f t="shared" si="34"/>
        <v>80</v>
      </c>
      <c r="P163" s="5">
        <f t="shared" si="34"/>
        <v>50</v>
      </c>
      <c r="Q163" s="78">
        <f t="shared" si="23"/>
        <v>1615.8328999999999</v>
      </c>
    </row>
    <row r="164" spans="1:18" ht="20.100000000000001" customHeight="1" x14ac:dyDescent="0.25">
      <c r="A164" s="34" t="s">
        <v>46</v>
      </c>
      <c r="B164" s="4" t="s">
        <v>51</v>
      </c>
      <c r="C164" s="5">
        <f t="shared" ref="C164:P164" si="35">C198+C224+C250+C276</f>
        <v>281.28124000000003</v>
      </c>
      <c r="D164" s="5">
        <f t="shared" si="35"/>
        <v>0</v>
      </c>
      <c r="E164" s="5">
        <f t="shared" si="35"/>
        <v>0.48000000000000004</v>
      </c>
      <c r="F164" s="5">
        <f t="shared" si="35"/>
        <v>50.736466000000007</v>
      </c>
      <c r="G164" s="5">
        <f t="shared" si="35"/>
        <v>14.603808000000001</v>
      </c>
      <c r="H164" s="5">
        <f t="shared" si="35"/>
        <v>177.55778699999999</v>
      </c>
      <c r="I164" s="5">
        <f t="shared" si="35"/>
        <v>260.77615199999997</v>
      </c>
      <c r="J164" s="5">
        <f t="shared" si="35"/>
        <v>1.1440710000000001</v>
      </c>
      <c r="K164" s="5">
        <f t="shared" si="35"/>
        <v>18.196739999999998</v>
      </c>
      <c r="L164" s="5">
        <f t="shared" si="35"/>
        <v>3.39194</v>
      </c>
      <c r="M164" s="5">
        <f t="shared" si="35"/>
        <v>11.065572</v>
      </c>
      <c r="N164" s="5">
        <f t="shared" si="35"/>
        <v>6.4444380000000008</v>
      </c>
      <c r="O164" s="5">
        <f t="shared" si="35"/>
        <v>53.111692000000005</v>
      </c>
      <c r="P164" s="5">
        <f t="shared" si="35"/>
        <v>74.560687999999999</v>
      </c>
      <c r="Q164" s="78">
        <f t="shared" si="23"/>
        <v>953.350594</v>
      </c>
    </row>
    <row r="165" spans="1:18" ht="20.100000000000001" customHeight="1" x14ac:dyDescent="0.25">
      <c r="A165" s="34" t="s">
        <v>48</v>
      </c>
      <c r="B165" s="4" t="s">
        <v>49</v>
      </c>
      <c r="C165" s="5">
        <f t="shared" ref="C165:P165" si="36">C199+C225+C251+C277</f>
        <v>172.5</v>
      </c>
      <c r="D165" s="5">
        <f t="shared" si="36"/>
        <v>24</v>
      </c>
      <c r="E165" s="5">
        <f t="shared" si="36"/>
        <v>11</v>
      </c>
      <c r="F165" s="5">
        <f t="shared" si="36"/>
        <v>52</v>
      </c>
      <c r="G165" s="5">
        <f t="shared" si="36"/>
        <v>184</v>
      </c>
      <c r="H165" s="5">
        <f t="shared" si="36"/>
        <v>338</v>
      </c>
      <c r="I165" s="5">
        <f t="shared" si="36"/>
        <v>92</v>
      </c>
      <c r="J165" s="5">
        <f t="shared" si="36"/>
        <v>0</v>
      </c>
      <c r="K165" s="5">
        <f t="shared" si="36"/>
        <v>6.5</v>
      </c>
      <c r="L165" s="5">
        <f t="shared" si="36"/>
        <v>15</v>
      </c>
      <c r="M165" s="5">
        <f t="shared" si="36"/>
        <v>13</v>
      </c>
      <c r="N165" s="5">
        <f t="shared" si="36"/>
        <v>7</v>
      </c>
      <c r="O165" s="5">
        <f t="shared" si="36"/>
        <v>260</v>
      </c>
      <c r="P165" s="5">
        <f t="shared" si="36"/>
        <v>130</v>
      </c>
      <c r="Q165" s="78">
        <f t="shared" si="23"/>
        <v>1305</v>
      </c>
    </row>
    <row r="166" spans="1:18" ht="20.100000000000001" customHeight="1" x14ac:dyDescent="0.25">
      <c r="A166" s="112" t="s">
        <v>50</v>
      </c>
      <c r="B166" s="112"/>
      <c r="C166" s="32">
        <f>SUM(C151:C165)</f>
        <v>19990.556059999999</v>
      </c>
      <c r="D166" s="32">
        <f t="shared" ref="D166:P166" si="37">SUM(D151:D165)</f>
        <v>2832.8926700000002</v>
      </c>
      <c r="E166" s="32">
        <f t="shared" si="37"/>
        <v>1608.96</v>
      </c>
      <c r="F166" s="32">
        <f t="shared" si="37"/>
        <v>18690.364681999999</v>
      </c>
      <c r="G166" s="32">
        <f t="shared" si="37"/>
        <v>11820.661144</v>
      </c>
      <c r="H166" s="32">
        <f t="shared" si="37"/>
        <v>31073.137257000002</v>
      </c>
      <c r="I166" s="32">
        <f t="shared" si="37"/>
        <v>17924.149675999997</v>
      </c>
      <c r="J166" s="32">
        <f t="shared" si="37"/>
        <v>916.14407100000005</v>
      </c>
      <c r="K166" s="32">
        <f t="shared" si="37"/>
        <v>2504.800632</v>
      </c>
      <c r="L166" s="32">
        <f t="shared" si="37"/>
        <v>2763.2160440000002</v>
      </c>
      <c r="M166" s="32">
        <f t="shared" si="37"/>
        <v>6323.8360600000005</v>
      </c>
      <c r="N166" s="32">
        <f t="shared" si="37"/>
        <v>1678.1110960000001</v>
      </c>
      <c r="O166" s="32">
        <f t="shared" si="37"/>
        <v>11580.705609000001</v>
      </c>
      <c r="P166" s="32">
        <f t="shared" si="37"/>
        <v>55258.096524</v>
      </c>
      <c r="Q166" s="79">
        <f t="shared" si="23"/>
        <v>184965.63152499998</v>
      </c>
      <c r="R166" s="11">
        <f>SUM(C166:P166)</f>
        <v>184965.63152499998</v>
      </c>
    </row>
    <row r="167" spans="1:18" x14ac:dyDescent="0.2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8" x14ac:dyDescent="0.2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8" x14ac:dyDescent="0.25">
      <c r="J169" s="84" t="s">
        <v>182</v>
      </c>
      <c r="K169" s="84"/>
      <c r="L169" s="84"/>
      <c r="M169" s="84"/>
      <c r="N169" s="84"/>
      <c r="O169" s="84"/>
      <c r="P169" s="84"/>
    </row>
    <row r="170" spans="1:18" x14ac:dyDescent="0.25">
      <c r="J170" s="85" t="s">
        <v>163</v>
      </c>
      <c r="K170" s="85"/>
      <c r="L170" s="85"/>
      <c r="M170" s="85"/>
      <c r="N170" s="85"/>
      <c r="O170" s="85"/>
      <c r="P170" s="85"/>
    </row>
    <row r="171" spans="1:18" x14ac:dyDescent="0.25">
      <c r="J171" s="85" t="s">
        <v>164</v>
      </c>
      <c r="K171" s="85"/>
      <c r="L171" s="85"/>
      <c r="M171" s="85"/>
      <c r="N171" s="85"/>
      <c r="O171" s="85"/>
      <c r="P171" s="85"/>
    </row>
    <row r="172" spans="1:18" x14ac:dyDescent="0.25">
      <c r="M172" s="42"/>
      <c r="N172" s="43" t="s">
        <v>162</v>
      </c>
      <c r="O172" s="43"/>
      <c r="P172" s="43"/>
    </row>
    <row r="173" spans="1:18" x14ac:dyDescent="0.25">
      <c r="M173" s="42"/>
      <c r="N173" s="44"/>
      <c r="O173" s="44"/>
      <c r="P173" s="45"/>
    </row>
    <row r="174" spans="1:18" x14ac:dyDescent="0.25">
      <c r="J174" s="86" t="s">
        <v>167</v>
      </c>
      <c r="K174" s="86"/>
      <c r="L174" s="86"/>
      <c r="M174" s="86"/>
      <c r="N174" s="86"/>
      <c r="O174" s="86"/>
      <c r="P174" s="86"/>
    </row>
    <row r="175" spans="1:18" x14ac:dyDescent="0.25">
      <c r="J175" s="87" t="s">
        <v>168</v>
      </c>
      <c r="K175" s="87"/>
      <c r="L175" s="87"/>
      <c r="M175" s="87"/>
      <c r="N175" s="87"/>
      <c r="O175" s="87"/>
      <c r="P175" s="87"/>
    </row>
    <row r="177" spans="1:33" x14ac:dyDescent="0.25">
      <c r="A177" s="84" t="s">
        <v>152</v>
      </c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</row>
    <row r="178" spans="1:33" x14ac:dyDescent="0.25">
      <c r="A178" s="84" t="s">
        <v>178</v>
      </c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</row>
    <row r="179" spans="1:33" x14ac:dyDescent="0.25">
      <c r="A179" s="84" t="s">
        <v>52</v>
      </c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</row>
    <row r="180" spans="1:33" ht="18.75" x14ac:dyDescent="0.3">
      <c r="B180" s="1" t="s">
        <v>83</v>
      </c>
      <c r="M180" s="31"/>
      <c r="P180" s="2">
        <v>7</v>
      </c>
    </row>
    <row r="182" spans="1:33" ht="15" customHeight="1" x14ac:dyDescent="0.25">
      <c r="A182" s="110" t="s">
        <v>5</v>
      </c>
      <c r="B182" s="110" t="s">
        <v>6</v>
      </c>
      <c r="C182" s="108" t="s">
        <v>81</v>
      </c>
      <c r="D182" s="108" t="s">
        <v>82</v>
      </c>
      <c r="E182" s="108" t="s">
        <v>87</v>
      </c>
      <c r="F182" s="108" t="s">
        <v>151</v>
      </c>
      <c r="G182" s="108" t="s">
        <v>88</v>
      </c>
      <c r="H182" s="108" t="s">
        <v>89</v>
      </c>
      <c r="I182" s="108" t="s">
        <v>90</v>
      </c>
      <c r="J182" s="108" t="s">
        <v>91</v>
      </c>
      <c r="K182" s="108" t="s">
        <v>92</v>
      </c>
      <c r="L182" s="108" t="s">
        <v>93</v>
      </c>
      <c r="M182" s="108" t="s">
        <v>94</v>
      </c>
      <c r="N182" s="106" t="s">
        <v>95</v>
      </c>
      <c r="O182" s="108" t="s">
        <v>96</v>
      </c>
      <c r="P182" s="106" t="s">
        <v>97</v>
      </c>
      <c r="R182" s="114"/>
      <c r="S182" s="114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7"/>
      <c r="AF182" s="113"/>
      <c r="AG182" s="117"/>
    </row>
    <row r="183" spans="1:33" x14ac:dyDescent="0.25">
      <c r="A183" s="111"/>
      <c r="B183" s="111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7"/>
      <c r="O183" s="109"/>
      <c r="P183" s="107"/>
      <c r="R183" s="114"/>
      <c r="S183" s="114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7"/>
      <c r="AF183" s="113"/>
      <c r="AG183" s="117"/>
    </row>
    <row r="184" spans="1:33" x14ac:dyDescent="0.25">
      <c r="A184" s="3">
        <v>1</v>
      </c>
      <c r="B184" s="3">
        <v>2</v>
      </c>
      <c r="C184" s="3">
        <v>3</v>
      </c>
      <c r="D184" s="3">
        <v>4</v>
      </c>
      <c r="E184" s="3">
        <v>5</v>
      </c>
      <c r="F184" s="3">
        <v>6</v>
      </c>
      <c r="G184" s="3">
        <v>7</v>
      </c>
      <c r="H184" s="3">
        <v>8</v>
      </c>
      <c r="I184" s="3">
        <v>9</v>
      </c>
      <c r="J184" s="3">
        <v>10</v>
      </c>
      <c r="K184" s="3">
        <v>11</v>
      </c>
      <c r="L184" s="3">
        <v>12</v>
      </c>
      <c r="M184" s="3">
        <v>13</v>
      </c>
      <c r="N184" s="7">
        <v>14</v>
      </c>
      <c r="O184" s="7">
        <v>15</v>
      </c>
      <c r="P184" s="7">
        <v>16</v>
      </c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68"/>
      <c r="AF184" s="68"/>
      <c r="AG184" s="68"/>
    </row>
    <row r="185" spans="1:33" ht="20.100000000000001" customHeight="1" x14ac:dyDescent="0.25">
      <c r="A185" s="34" t="s">
        <v>21</v>
      </c>
      <c r="B185" s="4" t="s">
        <v>45</v>
      </c>
      <c r="C185" s="23">
        <f>'[2]Triwulan I'!$J$28</f>
        <v>22</v>
      </c>
      <c r="D185" s="23">
        <f>'[2]Triwulan I'!$J$29</f>
        <v>61</v>
      </c>
      <c r="E185" s="23">
        <f>'[2]Triwulan I'!$J$30</f>
        <v>4</v>
      </c>
      <c r="F185" s="23">
        <f>'[2]Triwulan I'!$J$31</f>
        <v>173</v>
      </c>
      <c r="G185" s="23">
        <f>'[2]Triwulan I'!$J$32</f>
        <v>51</v>
      </c>
      <c r="H185" s="23">
        <f>'[2]Triwulan I'!$J$33</f>
        <v>74</v>
      </c>
      <c r="I185" s="23">
        <f>'[2]Triwulan I'!$J$34</f>
        <v>205</v>
      </c>
      <c r="J185" s="23">
        <f>'[2]Triwulan I'!$J$35</f>
        <v>0</v>
      </c>
      <c r="K185" s="23">
        <f>'[2]Triwulan I'!$J$36</f>
        <v>8</v>
      </c>
      <c r="L185" s="23">
        <f>'[2]Triwulan I'!$J$37</f>
        <v>34</v>
      </c>
      <c r="M185" s="23">
        <f>'[2]Triwulan I'!$J$38</f>
        <v>0</v>
      </c>
      <c r="N185" s="23">
        <f>'[2]Triwulan I'!$J$39</f>
        <v>0</v>
      </c>
      <c r="O185" s="23">
        <f>'[2]Triwulan I'!$J$40</f>
        <v>0</v>
      </c>
      <c r="P185" s="23">
        <f>'[2]Triwulan I'!$J$41</f>
        <v>6453</v>
      </c>
      <c r="R185" s="51"/>
      <c r="S185" s="61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</row>
    <row r="186" spans="1:33" ht="20.100000000000001" customHeight="1" x14ac:dyDescent="0.25">
      <c r="A186" s="34" t="s">
        <v>23</v>
      </c>
      <c r="B186" s="4" t="s">
        <v>47</v>
      </c>
      <c r="C186" s="23">
        <f>'[2]Triwulan I'!$J$75</f>
        <v>0</v>
      </c>
      <c r="D186" s="23">
        <f>'[2]Triwulan I'!$J$76</f>
        <v>0</v>
      </c>
      <c r="E186" s="23">
        <f>'[2]Triwulan I'!$J$77</f>
        <v>6</v>
      </c>
      <c r="F186" s="23">
        <f>'[2]Triwulan I'!$J$78</f>
        <v>0</v>
      </c>
      <c r="G186" s="23">
        <f>'[2]Triwulan I'!$J$79</f>
        <v>22.6416</v>
      </c>
      <c r="H186" s="23">
        <f>'[2]Triwulan I'!$J$80</f>
        <v>91.649717999999993</v>
      </c>
      <c r="I186" s="23">
        <f>'[2]Triwulan I'!$J$81</f>
        <v>0</v>
      </c>
      <c r="J186" s="23">
        <f>'[2]Triwulan I'!$J$82</f>
        <v>0</v>
      </c>
      <c r="K186" s="23">
        <f>'[2]Triwulan I'!$J$83</f>
        <v>30</v>
      </c>
      <c r="L186" s="23">
        <f>'[2]Triwulan I'!$J$84</f>
        <v>300</v>
      </c>
      <c r="M186" s="23">
        <f>'[2]Triwulan I'!$J$85</f>
        <v>72</v>
      </c>
      <c r="N186" s="23">
        <f>'[2]Triwulan I'!$J$86</f>
        <v>30</v>
      </c>
      <c r="O186" s="23">
        <f>'[2]Triwulan I'!$J$87</f>
        <v>0</v>
      </c>
      <c r="P186" s="23">
        <f>'[2]Triwulan I'!$J$88</f>
        <v>0</v>
      </c>
      <c r="R186" s="51"/>
      <c r="S186" s="61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</row>
    <row r="187" spans="1:33" ht="20.100000000000001" customHeight="1" x14ac:dyDescent="0.25">
      <c r="A187" s="34" t="s">
        <v>25</v>
      </c>
      <c r="B187" s="4" t="s">
        <v>22</v>
      </c>
      <c r="C187" s="23">
        <f>'[2]Triwulan I'!$J$169</f>
        <v>110</v>
      </c>
      <c r="D187" s="23">
        <f>'[2]Triwulan I'!$J$170</f>
        <v>170</v>
      </c>
      <c r="E187" s="23">
        <f>'[2]Triwulan I'!$J$171</f>
        <v>80</v>
      </c>
      <c r="F187" s="23">
        <f>'[2]Triwulan I'!$J$172</f>
        <v>875</v>
      </c>
      <c r="G187" s="23">
        <f>'[2]Triwulan I'!$J$173</f>
        <v>150</v>
      </c>
      <c r="H187" s="23">
        <f>'[2]Triwulan I'!$J$174</f>
        <v>780</v>
      </c>
      <c r="I187" s="23">
        <f>'[2]Triwulan I'!$J$175</f>
        <v>160</v>
      </c>
      <c r="J187" s="23">
        <f>'[2]Triwulan I'!$J$176</f>
        <v>25</v>
      </c>
      <c r="K187" s="23">
        <f>'[2]Triwulan I'!$J$177</f>
        <v>185</v>
      </c>
      <c r="L187" s="23">
        <f>'[2]Triwulan I'!$J$178</f>
        <v>190</v>
      </c>
      <c r="M187" s="23">
        <f>'[2]Triwulan I'!$J$179</f>
        <v>125</v>
      </c>
      <c r="N187" s="23">
        <f>'[2]Triwulan I'!$J$180</f>
        <v>90</v>
      </c>
      <c r="O187" s="23">
        <f>'[2]Triwulan I'!$J$181</f>
        <v>870</v>
      </c>
      <c r="P187" s="23">
        <f>'[2]Triwulan I'!$J$182</f>
        <v>1200</v>
      </c>
      <c r="R187" s="51"/>
      <c r="S187" s="61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</row>
    <row r="188" spans="1:33" ht="20.100000000000001" customHeight="1" x14ac:dyDescent="0.25">
      <c r="A188" s="34" t="s">
        <v>27</v>
      </c>
      <c r="B188" s="4" t="s">
        <v>24</v>
      </c>
      <c r="C188" s="23">
        <f>'[2]Triwulan I'!$J$122</f>
        <v>1381.1852999999999</v>
      </c>
      <c r="D188" s="23">
        <f>'[2]Triwulan I'!$J$123</f>
        <v>137.43924999999999</v>
      </c>
      <c r="E188" s="23">
        <f>'[2]Triwulan I'!$J$124</f>
        <v>20.22</v>
      </c>
      <c r="F188" s="23">
        <f>'[2]Triwulan I'!$J$125</f>
        <v>189.10864599999999</v>
      </c>
      <c r="G188" s="23">
        <f>'[2]Triwulan I'!$J$126</f>
        <v>50.264352000000002</v>
      </c>
      <c r="H188" s="23">
        <f>'[2]Triwulan I'!$J$127</f>
        <v>162.28283400000001</v>
      </c>
      <c r="I188" s="23">
        <f>'[2]Triwulan I'!$J$128</f>
        <v>386.38810799999999</v>
      </c>
      <c r="J188" s="23">
        <f>'[2]Triwulan I'!$J$129</f>
        <v>0</v>
      </c>
      <c r="K188" s="23">
        <f>'[2]Triwulan I'!$J$130</f>
        <v>30.530086000000001</v>
      </c>
      <c r="L188" s="23">
        <f>'[2]Triwulan I'!$J$131</f>
        <v>17.956026000000001</v>
      </c>
      <c r="M188" s="23">
        <f>'[2]Triwulan I'!$J$132</f>
        <v>18.237701999999999</v>
      </c>
      <c r="N188" s="23">
        <f>'[2]Triwulan I'!$J$133</f>
        <v>4.4444400000000002</v>
      </c>
      <c r="O188" s="23">
        <f>'[2]Triwulan I'!$J$134</f>
        <v>115.49858099999999</v>
      </c>
      <c r="P188" s="23">
        <f>'[2]Triwulan I'!$J$135</f>
        <v>98.643197999999998</v>
      </c>
      <c r="R188" s="51"/>
      <c r="S188" s="61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</row>
    <row r="189" spans="1:33" ht="20.100000000000001" customHeight="1" x14ac:dyDescent="0.25">
      <c r="A189" s="34" t="s">
        <v>29</v>
      </c>
      <c r="B189" s="4" t="s">
        <v>28</v>
      </c>
      <c r="C189" s="23">
        <f>'[2]Triwulan I'!$J$216</f>
        <v>673.59820000000002</v>
      </c>
      <c r="D189" s="23">
        <f>'[2]Triwulan I'!$J$217</f>
        <v>46.095010000000002</v>
      </c>
      <c r="E189" s="23">
        <f>'[2]Triwulan I'!$J$218</f>
        <v>12.6</v>
      </c>
      <c r="F189" s="23">
        <f>'[2]Triwulan I'!$J$219</f>
        <v>17.635670000000001</v>
      </c>
      <c r="G189" s="23">
        <f>'[2]Triwulan I'!$J$220</f>
        <v>10.754760000000001</v>
      </c>
      <c r="H189" s="23">
        <f>'[2]Triwulan I'!$J$221</f>
        <v>10.291634999999999</v>
      </c>
      <c r="I189" s="23">
        <f>'[2]Triwulan I'!$J$222</f>
        <v>83.582099999999997</v>
      </c>
      <c r="J189" s="23">
        <f>'[2]Triwulan I'!$J$223</f>
        <v>1</v>
      </c>
      <c r="K189" s="23">
        <f>'[2]Triwulan I'!$J$224</f>
        <v>4.0437200000000004</v>
      </c>
      <c r="L189" s="23">
        <f>'[2]Triwulan I'!$J$225</f>
        <v>0</v>
      </c>
      <c r="M189" s="23">
        <f>'[2]Triwulan I'!$J$226</f>
        <v>2.868852</v>
      </c>
      <c r="N189" s="23">
        <f>'[2]Triwulan I'!$J$227</f>
        <v>0</v>
      </c>
      <c r="O189" s="23">
        <f>'[2]Triwulan I'!$J$228</f>
        <v>34.707419999999999</v>
      </c>
      <c r="P189" s="23">
        <f>'[2]Triwulan I'!$J$229</f>
        <v>13.348199999999999</v>
      </c>
      <c r="R189" s="51"/>
      <c r="S189" s="61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</row>
    <row r="190" spans="1:33" ht="20.100000000000001" customHeight="1" x14ac:dyDescent="0.25">
      <c r="A190" s="34" t="s">
        <v>31</v>
      </c>
      <c r="B190" s="4" t="s">
        <v>30</v>
      </c>
      <c r="C190" s="23">
        <f>'[2]Triwulan I'!$J$263</f>
        <v>3</v>
      </c>
      <c r="D190" s="23">
        <f>'[2]Triwulan I'!$J$264</f>
        <v>3</v>
      </c>
      <c r="E190" s="23">
        <f>'[2]Triwulan I'!$J$265</f>
        <v>10</v>
      </c>
      <c r="F190" s="23">
        <f>'[2]Triwulan I'!$J$266</f>
        <v>8</v>
      </c>
      <c r="G190" s="23">
        <f>'[2]Triwulan I'!$J$267</f>
        <v>25</v>
      </c>
      <c r="H190" s="23">
        <f>'[2]Triwulan I'!$J$268</f>
        <v>30</v>
      </c>
      <c r="I190" s="23">
        <f>'[2]Triwulan I'!$J$269</f>
        <v>4</v>
      </c>
      <c r="J190" s="23">
        <f>'[2]Triwulan I'!$J$270</f>
        <v>0</v>
      </c>
      <c r="K190" s="23">
        <f>'[2]Triwulan I'!$J$271</f>
        <v>0</v>
      </c>
      <c r="L190" s="23">
        <f>'[2]Triwulan I'!$J$272</f>
        <v>20</v>
      </c>
      <c r="M190" s="23">
        <f>'[2]Triwulan I'!$J$273</f>
        <v>45</v>
      </c>
      <c r="N190" s="23">
        <f>'[2]Triwulan I'!$J$274</f>
        <v>7</v>
      </c>
      <c r="O190" s="23">
        <f>'[2]Triwulan I'!$J$275</f>
        <v>15</v>
      </c>
      <c r="P190" s="23">
        <f>'[2]Triwulan I'!$J$276</f>
        <v>5</v>
      </c>
      <c r="R190" s="51"/>
      <c r="S190" s="61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</row>
    <row r="191" spans="1:33" ht="20.100000000000001" customHeight="1" x14ac:dyDescent="0.25">
      <c r="A191" s="34" t="s">
        <v>33</v>
      </c>
      <c r="B191" s="4" t="s">
        <v>37</v>
      </c>
      <c r="C191" s="23">
        <f>'[2]Triwulan I'!$J$310</f>
        <v>740</v>
      </c>
      <c r="D191" s="23">
        <f>'[2]Triwulan I'!$J$311</f>
        <v>400</v>
      </c>
      <c r="E191" s="23">
        <f>'[2]Triwulan I'!$J$312</f>
        <v>37</v>
      </c>
      <c r="F191" s="23">
        <f>'[2]Triwulan I'!$J$313</f>
        <v>1132</v>
      </c>
      <c r="G191" s="23">
        <f>'[2]Triwulan I'!$J$314</f>
        <v>400</v>
      </c>
      <c r="H191" s="23">
        <f>'[2]Triwulan I'!$J$315</f>
        <v>705</v>
      </c>
      <c r="I191" s="23">
        <f>'[2]Triwulan I'!$J$316</f>
        <v>240</v>
      </c>
      <c r="J191" s="23">
        <f>'[2]Triwulan I'!$J$317</f>
        <v>43</v>
      </c>
      <c r="K191" s="23">
        <f>'[2]Triwulan I'!$J$318</f>
        <v>48</v>
      </c>
      <c r="L191" s="23">
        <f>'[2]Triwulan I'!$J$319</f>
        <v>18</v>
      </c>
      <c r="M191" s="23">
        <f>'[2]Triwulan I'!$J$320</f>
        <v>28</v>
      </c>
      <c r="N191" s="23">
        <f>'[2]Triwulan I'!$J$321</f>
        <v>21</v>
      </c>
      <c r="O191" s="23">
        <f>'[2]Triwulan I'!$J$322</f>
        <v>476</v>
      </c>
      <c r="P191" s="23">
        <f>'[2]Triwulan I'!$J$323</f>
        <v>1300</v>
      </c>
      <c r="R191" s="51"/>
      <c r="S191" s="61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</row>
    <row r="192" spans="1:33" ht="20.100000000000001" customHeight="1" x14ac:dyDescent="0.25">
      <c r="A192" s="34" t="s">
        <v>34</v>
      </c>
      <c r="B192" s="4" t="s">
        <v>41</v>
      </c>
      <c r="C192" s="23">
        <f>'[2]Triwulan I'!$J$357</f>
        <v>50</v>
      </c>
      <c r="D192" s="23">
        <f>'[2]Triwulan I'!$J$358</f>
        <v>35</v>
      </c>
      <c r="E192" s="23">
        <f>'[2]Triwulan I'!$J$359</f>
        <v>5</v>
      </c>
      <c r="F192" s="23">
        <f>'[2]Triwulan I'!$J$360</f>
        <v>60</v>
      </c>
      <c r="G192" s="23">
        <f>'[2]Triwulan I'!$J$361</f>
        <v>15</v>
      </c>
      <c r="H192" s="23">
        <f>'[2]Triwulan I'!$J$362</f>
        <v>30</v>
      </c>
      <c r="I192" s="23">
        <f>'[2]Triwulan I'!$J$363</f>
        <v>85</v>
      </c>
      <c r="J192" s="23">
        <f>'[2]Triwulan I'!$J$364</f>
        <v>20</v>
      </c>
      <c r="K192" s="23">
        <f>'[2]Triwulan I'!$J$365</f>
        <v>20</v>
      </c>
      <c r="L192" s="23">
        <f>'[2]Triwulan I'!$J$366</f>
        <v>20</v>
      </c>
      <c r="M192" s="23">
        <f>'[2]Triwulan I'!$J$367</f>
        <v>20</v>
      </c>
      <c r="N192" s="23">
        <f>'[2]Triwulan I'!$J$368</f>
        <v>60</v>
      </c>
      <c r="O192" s="23">
        <f>'[2]Triwulan I'!$J$369</f>
        <v>55</v>
      </c>
      <c r="P192" s="23">
        <f>'[2]Triwulan I'!$J$370</f>
        <v>30</v>
      </c>
      <c r="R192" s="51"/>
      <c r="S192" s="61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</row>
    <row r="193" spans="1:33" ht="20.100000000000001" customHeight="1" x14ac:dyDescent="0.25">
      <c r="A193" s="34" t="s">
        <v>36</v>
      </c>
      <c r="B193" s="4" t="s">
        <v>43</v>
      </c>
      <c r="C193" s="23">
        <f>'[2]Triwulan I'!$J$404</f>
        <v>30</v>
      </c>
      <c r="D193" s="23">
        <f>'[2]Triwulan I'!$J$405</f>
        <v>0</v>
      </c>
      <c r="E193" s="23">
        <f>'[2]Triwulan I'!$J$406</f>
        <v>20</v>
      </c>
      <c r="F193" s="23">
        <f>'[2]Triwulan I'!$J$407</f>
        <v>200</v>
      </c>
      <c r="G193" s="23">
        <f>'[2]Triwulan I'!$J$408</f>
        <v>500</v>
      </c>
      <c r="H193" s="23">
        <f>'[2]Triwulan I'!$J$409</f>
        <v>865</v>
      </c>
      <c r="I193" s="23">
        <f>'[2]Triwulan I'!$J$410</f>
        <v>0</v>
      </c>
      <c r="J193" s="23">
        <f>'[2]Triwulan I'!$J$411</f>
        <v>0</v>
      </c>
      <c r="K193" s="23">
        <f>'[2]Triwulan I'!$J$412</f>
        <v>25</v>
      </c>
      <c r="L193" s="23">
        <f>'[2]Triwulan I'!$J$413</f>
        <v>10</v>
      </c>
      <c r="M193" s="23">
        <f>'[2]Triwulan I'!$J$414</f>
        <v>14</v>
      </c>
      <c r="N193" s="23">
        <f>'[2]Triwulan I'!$J$415</f>
        <v>12</v>
      </c>
      <c r="O193" s="23">
        <f>'[2]Triwulan I'!$J$416</f>
        <v>210</v>
      </c>
      <c r="P193" s="23">
        <f>'[2]Triwulan I'!$J$417</f>
        <v>391</v>
      </c>
      <c r="R193" s="51"/>
      <c r="S193" s="61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</row>
    <row r="194" spans="1:33" ht="20.100000000000001" customHeight="1" x14ac:dyDescent="0.25">
      <c r="A194" s="34" t="s">
        <v>38</v>
      </c>
      <c r="B194" s="4" t="s">
        <v>39</v>
      </c>
      <c r="C194" s="23">
        <f>'[2]Triwulan I'!$J$451</f>
        <v>0</v>
      </c>
      <c r="D194" s="23">
        <f>'[2]Triwulan I'!$J$452</f>
        <v>0</v>
      </c>
      <c r="E194" s="23">
        <f>'[2]Triwulan I'!$J$453</f>
        <v>72</v>
      </c>
      <c r="F194" s="23">
        <f>'[2]Triwulan I'!$J$454</f>
        <v>0</v>
      </c>
      <c r="G194" s="23">
        <f>'[2]Triwulan I'!$J$455</f>
        <v>0</v>
      </c>
      <c r="H194" s="23">
        <f>'[2]Triwulan I'!$J$456</f>
        <v>211</v>
      </c>
      <c r="I194" s="23">
        <f>'[2]Triwulan I'!$J$457</f>
        <v>0</v>
      </c>
      <c r="J194" s="23">
        <f>'[2]Triwulan I'!$J$458</f>
        <v>0</v>
      </c>
      <c r="K194" s="23">
        <f>'[2]Triwulan I'!$J$459</f>
        <v>61</v>
      </c>
      <c r="L194" s="23">
        <f>'[2]Triwulan I'!$J$460</f>
        <v>0</v>
      </c>
      <c r="M194" s="23">
        <f>'[2]Triwulan I'!$J$461</f>
        <v>0</v>
      </c>
      <c r="N194" s="23">
        <f>'[2]Triwulan I'!$J$462</f>
        <v>0</v>
      </c>
      <c r="O194" s="23">
        <f>'[2]Triwulan I'!$J$463</f>
        <v>41</v>
      </c>
      <c r="P194" s="23">
        <f>'[2]Triwulan I'!$J$464</f>
        <v>0</v>
      </c>
      <c r="R194" s="51"/>
      <c r="S194" s="61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</row>
    <row r="195" spans="1:33" ht="20.100000000000001" customHeight="1" x14ac:dyDescent="0.25">
      <c r="A195" s="34" t="s">
        <v>40</v>
      </c>
      <c r="B195" s="4" t="s">
        <v>35</v>
      </c>
      <c r="C195" s="23">
        <f>'[2]Triwulan I'!$J$498</f>
        <v>0</v>
      </c>
      <c r="D195" s="23">
        <f>'[2]Triwulan I'!$J$499</f>
        <v>108</v>
      </c>
      <c r="E195" s="23">
        <f>'[2]Triwulan I'!$J$500</f>
        <v>163</v>
      </c>
      <c r="F195" s="23">
        <f>'[2]Triwulan I'!$J$501</f>
        <v>1309</v>
      </c>
      <c r="G195" s="23">
        <f>'[2]Triwulan I'!$J$502</f>
        <v>1209</v>
      </c>
      <c r="H195" s="23">
        <f>'[2]Triwulan I'!$J$503</f>
        <v>3089</v>
      </c>
      <c r="I195" s="23">
        <f>'[2]Triwulan I'!$J$504</f>
        <v>13</v>
      </c>
      <c r="J195" s="23">
        <f>'[2]Triwulan I'!$J$505</f>
        <v>120</v>
      </c>
      <c r="K195" s="23">
        <f>'[2]Triwulan I'!$J$506</f>
        <v>106</v>
      </c>
      <c r="L195" s="23">
        <f>'[2]Triwulan I'!$J$507</f>
        <v>129</v>
      </c>
      <c r="M195" s="23">
        <f>'[2]Triwulan I'!$J$508</f>
        <v>484</v>
      </c>
      <c r="N195" s="23">
        <f>'[2]Triwulan I'!$J$509</f>
        <v>104</v>
      </c>
      <c r="O195" s="23">
        <f>'[2]Triwulan I'!$J$510</f>
        <v>262</v>
      </c>
      <c r="P195" s="23">
        <f>'[2]Triwulan I'!$J$511</f>
        <v>1922</v>
      </c>
      <c r="R195" s="51"/>
      <c r="S195" s="61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</row>
    <row r="196" spans="1:33" ht="20.100000000000001" customHeight="1" x14ac:dyDescent="0.25">
      <c r="A196" s="34" t="s">
        <v>42</v>
      </c>
      <c r="B196" s="4" t="s">
        <v>32</v>
      </c>
      <c r="C196" s="23">
        <f>'[2]Triwulan I'!$J$545</f>
        <v>12</v>
      </c>
      <c r="D196" s="23">
        <f>'[2]Triwulan I'!$J$546</f>
        <v>2</v>
      </c>
      <c r="E196" s="23">
        <f>'[2]Triwulan I'!$J$547</f>
        <v>40</v>
      </c>
      <c r="F196" s="23">
        <f>'[2]Triwulan I'!$J$548</f>
        <v>5</v>
      </c>
      <c r="G196" s="23">
        <f>'[2]Triwulan I'!$J$549</f>
        <v>10</v>
      </c>
      <c r="H196" s="23">
        <f>'[2]Triwulan I'!$J$550</f>
        <v>40</v>
      </c>
      <c r="I196" s="23">
        <f>'[2]Triwulan I'!$J$551</f>
        <v>80</v>
      </c>
      <c r="J196" s="23">
        <f>'[2]Triwulan I'!$J$552</f>
        <v>20</v>
      </c>
      <c r="K196" s="23">
        <f>'[2]Triwulan I'!$J$553</f>
        <v>2</v>
      </c>
      <c r="L196" s="23">
        <f>'[2]Triwulan I'!$J$554</f>
        <v>5</v>
      </c>
      <c r="M196" s="23">
        <f>'[2]Triwulan I'!$J$555</f>
        <v>2</v>
      </c>
      <c r="N196" s="23">
        <f>'[2]Triwulan I'!$J$556</f>
        <v>50</v>
      </c>
      <c r="O196" s="23">
        <f>'[2]Triwulan I'!$J$557</f>
        <v>150</v>
      </c>
      <c r="P196" s="23">
        <f>'[2]Triwulan I'!$J$558</f>
        <v>150</v>
      </c>
      <c r="R196" s="51"/>
      <c r="S196" s="61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</row>
    <row r="197" spans="1:33" ht="20.100000000000001" customHeight="1" x14ac:dyDescent="0.25">
      <c r="A197" s="34" t="s">
        <v>44</v>
      </c>
      <c r="B197" s="4" t="s">
        <v>26</v>
      </c>
      <c r="C197" s="23">
        <f>'[2]Triwulan I'!$J$592</f>
        <v>0</v>
      </c>
      <c r="D197" s="23">
        <f>'[2]Triwulan I'!$J$593</f>
        <v>0</v>
      </c>
      <c r="E197" s="23">
        <f>'[2]Triwulan I'!$J$594</f>
        <v>0</v>
      </c>
      <c r="F197" s="23">
        <f>'[2]Triwulan I'!$J$595</f>
        <v>0</v>
      </c>
      <c r="G197" s="23">
        <f>'[2]Triwulan I'!$J$596</f>
        <v>20</v>
      </c>
      <c r="H197" s="23">
        <f>'[2]Triwulan I'!$J$597</f>
        <v>140.8329</v>
      </c>
      <c r="I197" s="23">
        <f>'[2]Triwulan I'!$J$598</f>
        <v>0</v>
      </c>
      <c r="J197" s="23">
        <f>'[2]Triwulan I'!$J$599</f>
        <v>0</v>
      </c>
      <c r="K197" s="23">
        <f>'[2]Triwulan I'!$J$600</f>
        <v>0</v>
      </c>
      <c r="L197" s="23">
        <f>'[2]Triwulan I'!$J$601</f>
        <v>0</v>
      </c>
      <c r="M197" s="23">
        <f>'[2]Triwulan I'!$J$602</f>
        <v>0</v>
      </c>
      <c r="N197" s="23">
        <f>'[2]Triwulan I'!$J$603</f>
        <v>0</v>
      </c>
      <c r="O197" s="23">
        <f>'[2]Triwulan I'!$J$604</f>
        <v>0</v>
      </c>
      <c r="P197" s="23">
        <f>'[2]Triwulan I'!$J$605</f>
        <v>0</v>
      </c>
      <c r="R197" s="51"/>
      <c r="S197" s="61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</row>
    <row r="198" spans="1:33" ht="20.100000000000001" customHeight="1" x14ac:dyDescent="0.25">
      <c r="A198" s="34" t="s">
        <v>46</v>
      </c>
      <c r="B198" s="4" t="s">
        <v>51</v>
      </c>
      <c r="C198" s="23">
        <f>'[2]Triwulan I'!$J$638</f>
        <v>39.550719999999998</v>
      </c>
      <c r="D198" s="23">
        <f>'[2]Triwulan I'!$J$639</f>
        <v>0</v>
      </c>
      <c r="E198" s="23">
        <f>'[2]Triwulan I'!$J$640</f>
        <v>0.06</v>
      </c>
      <c r="F198" s="23">
        <f>'[2]Triwulan I'!$J$641</f>
        <v>7.3255860000000004</v>
      </c>
      <c r="G198" s="23">
        <f>'[2]Triwulan I'!$J$642</f>
        <v>3</v>
      </c>
      <c r="H198" s="23">
        <f>'[2]Triwulan I'!$J$643</f>
        <v>23.508261000000001</v>
      </c>
      <c r="I198" s="23">
        <f>'[2]Triwulan I'!$J$644</f>
        <v>31.522392</v>
      </c>
      <c r="J198" s="23">
        <f>'[2]Triwulan I'!$J$645</f>
        <v>0</v>
      </c>
      <c r="K198" s="23">
        <f>'[2]Triwulan I'!$J$646</f>
        <v>2.0218600000000002</v>
      </c>
      <c r="L198" s="23">
        <f>'[2]Triwulan I'!$J$647</f>
        <v>1</v>
      </c>
      <c r="M198" s="23">
        <f>'[2]Triwulan I'!$J$648</f>
        <v>1.6393439999999999</v>
      </c>
      <c r="N198" s="23">
        <f>'[2]Triwulan I'!$J$649</f>
        <v>1.777776</v>
      </c>
      <c r="O198" s="23">
        <f>'[2]Triwulan I'!$J$650</f>
        <v>20</v>
      </c>
      <c r="P198" s="23">
        <f>'[2]Triwulan I'!$J$651</f>
        <v>25</v>
      </c>
      <c r="R198" s="51"/>
      <c r="S198" s="61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</row>
    <row r="199" spans="1:33" ht="20.100000000000001" customHeight="1" x14ac:dyDescent="0.25">
      <c r="A199" s="34" t="s">
        <v>48</v>
      </c>
      <c r="B199" s="4" t="s">
        <v>49</v>
      </c>
      <c r="C199" s="23">
        <f>'[2]Triwulan I'!$J$686</f>
        <v>5</v>
      </c>
      <c r="D199" s="23">
        <f>'[2]Triwulan I'!$J$687</f>
        <v>16</v>
      </c>
      <c r="E199" s="23">
        <f>'[2]Triwulan I'!$J$688</f>
        <v>2</v>
      </c>
      <c r="F199" s="23">
        <f>'[2]Triwulan I'!$J$689</f>
        <v>15</v>
      </c>
      <c r="G199" s="23">
        <f>'[2]Triwulan I'!$J$690</f>
        <v>40</v>
      </c>
      <c r="H199" s="23">
        <f>'[2]Triwulan I'!$J$691</f>
        <v>15</v>
      </c>
      <c r="I199" s="23">
        <f>'[2]Triwulan I'!$J$692</f>
        <v>12</v>
      </c>
      <c r="J199" s="23">
        <f>'[2]Triwulan I'!$J$693</f>
        <v>0</v>
      </c>
      <c r="K199" s="23">
        <f>'[2]Triwulan I'!$J$694</f>
        <v>0.5</v>
      </c>
      <c r="L199" s="23">
        <f>'[2]Triwulan I'!$J$695</f>
        <v>5</v>
      </c>
      <c r="M199" s="23">
        <f>'[2]Triwulan I'!$J$696</f>
        <v>1</v>
      </c>
      <c r="N199" s="23">
        <f>'[2]Triwulan I'!$J$697</f>
        <v>1</v>
      </c>
      <c r="O199" s="23">
        <f>'[2]Triwulan I'!$J$698</f>
        <v>30</v>
      </c>
      <c r="P199" s="23">
        <f>'[2]Triwulan I'!$J$699</f>
        <v>40</v>
      </c>
      <c r="R199" s="51"/>
      <c r="S199" s="61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</row>
    <row r="200" spans="1:33" ht="20.100000000000001" customHeight="1" x14ac:dyDescent="0.25">
      <c r="A200" s="112" t="s">
        <v>50</v>
      </c>
      <c r="B200" s="112"/>
      <c r="C200" s="32">
        <f t="shared" ref="C200:P200" si="38">SUM(C185:C199)</f>
        <v>3066.3342200000002</v>
      </c>
      <c r="D200" s="32">
        <f t="shared" si="38"/>
        <v>978.53426000000002</v>
      </c>
      <c r="E200" s="32">
        <f t="shared" si="38"/>
        <v>471.88</v>
      </c>
      <c r="F200" s="32">
        <f t="shared" si="38"/>
        <v>3991.0699019999997</v>
      </c>
      <c r="G200" s="32">
        <f t="shared" si="38"/>
        <v>2506.6607119999999</v>
      </c>
      <c r="H200" s="32">
        <f t="shared" si="38"/>
        <v>6267.5653480000001</v>
      </c>
      <c r="I200" s="32">
        <f t="shared" si="38"/>
        <v>1300.4926</v>
      </c>
      <c r="J200" s="32">
        <f t="shared" si="38"/>
        <v>229</v>
      </c>
      <c r="K200" s="32">
        <f t="shared" si="38"/>
        <v>522.09566599999994</v>
      </c>
      <c r="L200" s="32">
        <f t="shared" si="38"/>
        <v>749.95602599999995</v>
      </c>
      <c r="M200" s="32">
        <f t="shared" si="38"/>
        <v>813.74589800000001</v>
      </c>
      <c r="N200" s="32">
        <f t="shared" si="38"/>
        <v>381.222216</v>
      </c>
      <c r="O200" s="32">
        <f t="shared" si="38"/>
        <v>2279.206001</v>
      </c>
      <c r="P200" s="32">
        <f t="shared" si="38"/>
        <v>11627.991398</v>
      </c>
      <c r="R200" s="114"/>
      <c r="S200" s="114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</row>
    <row r="201" spans="1:33" x14ac:dyDescent="0.2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R201" s="60"/>
      <c r="S201" s="60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0"/>
      <c r="AG201" s="60"/>
    </row>
    <row r="202" spans="1:33" x14ac:dyDescent="0.25"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</row>
    <row r="203" spans="1:33" x14ac:dyDescent="0.25">
      <c r="A203" s="84" t="s">
        <v>152</v>
      </c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</row>
    <row r="204" spans="1:33" x14ac:dyDescent="0.25">
      <c r="A204" s="84" t="s">
        <v>178</v>
      </c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</row>
    <row r="205" spans="1:33" x14ac:dyDescent="0.25">
      <c r="A205" s="84" t="s">
        <v>52</v>
      </c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</row>
    <row r="206" spans="1:33" ht="18.75" x14ac:dyDescent="0.3">
      <c r="B206" s="1" t="s">
        <v>84</v>
      </c>
      <c r="M206" s="31"/>
      <c r="P206" s="2">
        <v>8</v>
      </c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3"/>
      <c r="AE206" s="60"/>
      <c r="AF206" s="60"/>
      <c r="AG206" s="63"/>
    </row>
    <row r="207" spans="1:33" x14ac:dyDescent="0.25"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</row>
    <row r="208" spans="1:33" ht="15" customHeight="1" x14ac:dyDescent="0.25">
      <c r="A208" s="110" t="s">
        <v>5</v>
      </c>
      <c r="B208" s="110" t="s">
        <v>6</v>
      </c>
      <c r="C208" s="108" t="s">
        <v>81</v>
      </c>
      <c r="D208" s="108" t="s">
        <v>82</v>
      </c>
      <c r="E208" s="108" t="s">
        <v>87</v>
      </c>
      <c r="F208" s="108" t="s">
        <v>151</v>
      </c>
      <c r="G208" s="108" t="s">
        <v>88</v>
      </c>
      <c r="H208" s="108" t="s">
        <v>89</v>
      </c>
      <c r="I208" s="108" t="s">
        <v>90</v>
      </c>
      <c r="J208" s="108" t="s">
        <v>91</v>
      </c>
      <c r="K208" s="108" t="s">
        <v>92</v>
      </c>
      <c r="L208" s="108" t="s">
        <v>93</v>
      </c>
      <c r="M208" s="108" t="s">
        <v>94</v>
      </c>
      <c r="N208" s="106" t="s">
        <v>95</v>
      </c>
      <c r="O208" s="108" t="s">
        <v>96</v>
      </c>
      <c r="P208" s="106" t="s">
        <v>97</v>
      </c>
      <c r="R208" s="114"/>
      <c r="S208" s="114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7"/>
      <c r="AF208" s="113"/>
      <c r="AG208" s="117"/>
    </row>
    <row r="209" spans="1:33" x14ac:dyDescent="0.25">
      <c r="A209" s="111"/>
      <c r="B209" s="111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7"/>
      <c r="O209" s="109"/>
      <c r="P209" s="107"/>
      <c r="R209" s="114"/>
      <c r="S209" s="114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7"/>
      <c r="AF209" s="113"/>
      <c r="AG209" s="117"/>
    </row>
    <row r="210" spans="1:33" x14ac:dyDescent="0.25">
      <c r="A210" s="3">
        <v>1</v>
      </c>
      <c r="B210" s="3">
        <v>2</v>
      </c>
      <c r="C210" s="3">
        <v>3</v>
      </c>
      <c r="D210" s="3">
        <v>4</v>
      </c>
      <c r="E210" s="3">
        <v>5</v>
      </c>
      <c r="F210" s="3">
        <v>6</v>
      </c>
      <c r="G210" s="3">
        <v>7</v>
      </c>
      <c r="H210" s="3">
        <v>8</v>
      </c>
      <c r="I210" s="3">
        <v>9</v>
      </c>
      <c r="J210" s="3">
        <v>10</v>
      </c>
      <c r="K210" s="3">
        <v>11</v>
      </c>
      <c r="L210" s="3">
        <v>12</v>
      </c>
      <c r="M210" s="3">
        <v>13</v>
      </c>
      <c r="N210" s="7">
        <v>14</v>
      </c>
      <c r="O210" s="3" t="s">
        <v>48</v>
      </c>
      <c r="P210" s="7">
        <v>16</v>
      </c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68"/>
      <c r="AF210" s="19"/>
      <c r="AG210" s="68"/>
    </row>
    <row r="211" spans="1:33" ht="20.100000000000001" customHeight="1" x14ac:dyDescent="0.25">
      <c r="A211" s="34" t="s">
        <v>21</v>
      </c>
      <c r="B211" s="4" t="s">
        <v>45</v>
      </c>
      <c r="C211" s="23">
        <f>'[2]Triwulan II'!$J$28</f>
        <v>22</v>
      </c>
      <c r="D211" s="23">
        <f>'[2]Triwulan II'!$J$29</f>
        <v>61</v>
      </c>
      <c r="E211" s="23">
        <f>'[2]Triwulan II'!$J$30</f>
        <v>4</v>
      </c>
      <c r="F211" s="23">
        <f>'[2]Triwulan II'!$J$31</f>
        <v>173</v>
      </c>
      <c r="G211" s="23">
        <f>'[2]Triwulan II'!$J$32</f>
        <v>51</v>
      </c>
      <c r="H211" s="23">
        <f>'[2]Triwulan II'!$J$33</f>
        <v>74</v>
      </c>
      <c r="I211" s="23">
        <f>'[2]Triwulan II'!$J$34</f>
        <v>205</v>
      </c>
      <c r="J211" s="23">
        <f>'[2]Triwulan II'!$J$35</f>
        <v>0</v>
      </c>
      <c r="K211" s="23">
        <f>'[2]Triwulan II'!$J$36</f>
        <v>8</v>
      </c>
      <c r="L211" s="23">
        <f>'[2]Triwulan II'!$J$37</f>
        <v>34</v>
      </c>
      <c r="M211" s="23">
        <f>'[2]Triwulan II'!$J$38</f>
        <v>0</v>
      </c>
      <c r="N211" s="23">
        <f>'[2]Triwulan II'!$J$39</f>
        <v>0</v>
      </c>
      <c r="O211" s="23">
        <f>'[2]Triwulan II'!$J$40</f>
        <v>0</v>
      </c>
      <c r="P211" s="23">
        <f>'[2]Triwulan II'!$J$41</f>
        <v>6453</v>
      </c>
      <c r="R211" s="51"/>
      <c r="S211" s="61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</row>
    <row r="212" spans="1:33" ht="20.100000000000001" customHeight="1" x14ac:dyDescent="0.25">
      <c r="A212" s="34" t="s">
        <v>23</v>
      </c>
      <c r="B212" s="4" t="s">
        <v>47</v>
      </c>
      <c r="C212" s="23">
        <f>'[2]Triwulan II'!$J$75</f>
        <v>0</v>
      </c>
      <c r="D212" s="23">
        <f>'[2]Triwulan II'!$J$76</f>
        <v>0</v>
      </c>
      <c r="E212" s="23">
        <f>'[2]Triwulan II'!$J$77</f>
        <v>8</v>
      </c>
      <c r="F212" s="23">
        <f>'[2]Triwulan II'!$J$78</f>
        <v>0</v>
      </c>
      <c r="G212" s="23">
        <f>'[2]Triwulan II'!$J$79</f>
        <v>0</v>
      </c>
      <c r="H212" s="23">
        <f>'[2]Triwulan II'!$J$80</f>
        <v>108.333</v>
      </c>
      <c r="I212" s="23">
        <f>'[2]Triwulan II'!$J$81</f>
        <v>0</v>
      </c>
      <c r="J212" s="23">
        <f>'[2]Triwulan II'!$J$82</f>
        <v>0</v>
      </c>
      <c r="K212" s="23">
        <f>'[2]Triwulan II'!$J$83</f>
        <v>25</v>
      </c>
      <c r="L212" s="23">
        <f>'[2]Triwulan II'!$J$84</f>
        <v>20</v>
      </c>
      <c r="M212" s="23">
        <f>'[2]Triwulan II'!$J$85</f>
        <v>7</v>
      </c>
      <c r="N212" s="23">
        <f>'[2]Triwulan II'!$J$86</f>
        <v>3</v>
      </c>
      <c r="O212" s="23">
        <f>'[2]Triwulan II'!$J$87</f>
        <v>0</v>
      </c>
      <c r="P212" s="23">
        <f>'[2]Triwulan II'!$J$88</f>
        <v>0</v>
      </c>
      <c r="R212" s="51"/>
      <c r="S212" s="61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</row>
    <row r="213" spans="1:33" ht="20.100000000000001" customHeight="1" x14ac:dyDescent="0.25">
      <c r="A213" s="34" t="s">
        <v>25</v>
      </c>
      <c r="B213" s="4" t="s">
        <v>22</v>
      </c>
      <c r="C213" s="23">
        <f>'[2]Triwulan II'!$J$169</f>
        <v>110</v>
      </c>
      <c r="D213" s="23">
        <f>'[2]Triwulan II'!$J$170</f>
        <v>170</v>
      </c>
      <c r="E213" s="23">
        <f>'[2]Triwulan II'!$J$171</f>
        <v>80</v>
      </c>
      <c r="F213" s="23">
        <f>'[2]Triwulan II'!$J$172</f>
        <v>875</v>
      </c>
      <c r="G213" s="23">
        <f>'[2]Triwulan II'!$J$173</f>
        <v>150</v>
      </c>
      <c r="H213" s="23">
        <f>'[2]Triwulan II'!$J$174</f>
        <v>780</v>
      </c>
      <c r="I213" s="23">
        <f>'[2]Triwulan II'!$J$175</f>
        <v>160</v>
      </c>
      <c r="J213" s="23">
        <f>'[2]Triwulan II'!$J$176</f>
        <v>25</v>
      </c>
      <c r="K213" s="23">
        <f>'[2]Triwulan II'!$J$177</f>
        <v>185</v>
      </c>
      <c r="L213" s="23">
        <f>'[2]Triwulan II'!$J$178</f>
        <v>190</v>
      </c>
      <c r="M213" s="23">
        <f>'[2]Triwulan II'!$J$179</f>
        <v>125</v>
      </c>
      <c r="N213" s="23">
        <f>'[2]Triwulan II'!$J$180</f>
        <v>90</v>
      </c>
      <c r="O213" s="23">
        <f>'[2]Triwulan II'!$J$181</f>
        <v>870</v>
      </c>
      <c r="P213" s="23">
        <f>'[2]Triwulan II'!$J$182</f>
        <v>1200</v>
      </c>
      <c r="R213" s="51"/>
      <c r="S213" s="61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</row>
    <row r="214" spans="1:33" ht="20.100000000000001" customHeight="1" x14ac:dyDescent="0.25">
      <c r="A214" s="34" t="s">
        <v>27</v>
      </c>
      <c r="B214" s="4" t="s">
        <v>24</v>
      </c>
      <c r="C214" s="23">
        <f>'[2]Triwulan II'!$J$122</f>
        <v>241.01219999999998</v>
      </c>
      <c r="D214" s="23">
        <f>'[2]Triwulan II'!$J$123</f>
        <v>137.43924999999999</v>
      </c>
      <c r="E214" s="23">
        <f>'[2]Triwulan II'!$J$124</f>
        <v>21.22</v>
      </c>
      <c r="F214" s="23">
        <f>'[2]Triwulan II'!$J$125</f>
        <v>219.22494399999999</v>
      </c>
      <c r="G214" s="23">
        <f>'[2]Triwulan II'!$J$126</f>
        <v>50.264352000000002</v>
      </c>
      <c r="H214" s="23">
        <f>'[2]Triwulan II'!$J$127</f>
        <v>186.98275799999999</v>
      </c>
      <c r="I214" s="23">
        <f>'[2]Triwulan II'!$J$128</f>
        <v>386.38810799999999</v>
      </c>
      <c r="J214" s="23">
        <f>'[2]Triwulan II'!$J$129</f>
        <v>0</v>
      </c>
      <c r="K214" s="23">
        <f>'[2]Triwulan II'!$J$130</f>
        <v>30.530086000000001</v>
      </c>
      <c r="L214" s="23">
        <f>'[2]Triwulan II'!$J$131</f>
        <v>17.956026000000001</v>
      </c>
      <c r="M214" s="23">
        <f>'[2]Triwulan II'!$J$132</f>
        <v>2.6639339999999998</v>
      </c>
      <c r="N214" s="23">
        <f>'[2]Triwulan II'!$J$133</f>
        <v>4.2222179999999998</v>
      </c>
      <c r="O214" s="23">
        <f>'[2]Triwulan II'!$J$134</f>
        <v>115.49858099999999</v>
      </c>
      <c r="P214" s="23">
        <f>'[2]Triwulan II'!$J$135</f>
        <v>82.625357999999991</v>
      </c>
      <c r="R214" s="51"/>
      <c r="S214" s="61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</row>
    <row r="215" spans="1:33" ht="20.100000000000001" customHeight="1" x14ac:dyDescent="0.25">
      <c r="A215" s="34" t="s">
        <v>29</v>
      </c>
      <c r="B215" s="4" t="s">
        <v>28</v>
      </c>
      <c r="C215" s="23">
        <f>'[2]Triwulan II'!$J$216</f>
        <v>0</v>
      </c>
      <c r="D215" s="23">
        <f>'[2]Triwulan II'!$J$217</f>
        <v>71.468409999999992</v>
      </c>
      <c r="E215" s="23">
        <f>'[2]Triwulan II'!$J$218</f>
        <v>4</v>
      </c>
      <c r="F215" s="23">
        <f>'[2]Triwulan II'!$J$219</f>
        <v>17.635670000000001</v>
      </c>
      <c r="G215" s="23">
        <f>'[2]Triwulan II'!$J$220</f>
        <v>10.18872</v>
      </c>
      <c r="H215" s="23">
        <f>'[2]Triwulan II'!$J$221</f>
        <v>163.58283</v>
      </c>
      <c r="I215" s="23">
        <f>'[2]Triwulan II'!$J$222</f>
        <v>477.61199999999997</v>
      </c>
      <c r="J215" s="23">
        <f>'[2]Triwulan II'!$J$223</f>
        <v>0</v>
      </c>
      <c r="K215" s="23">
        <f>'[2]Triwulan II'!$J$224</f>
        <v>0</v>
      </c>
      <c r="L215" s="23">
        <f>'[2]Triwulan II'!$J$225</f>
        <v>5</v>
      </c>
      <c r="M215" s="23">
        <f>'[2]Triwulan II'!$J$226</f>
        <v>0</v>
      </c>
      <c r="N215" s="23">
        <f>'[2]Triwulan II'!$J$227</f>
        <v>0</v>
      </c>
      <c r="O215" s="23">
        <f>'[2]Triwulan II'!$J$228</f>
        <v>41.456084999999995</v>
      </c>
      <c r="P215" s="23">
        <f>'[2]Triwulan II'!$J$229</f>
        <v>173.52659999999997</v>
      </c>
      <c r="R215" s="51"/>
      <c r="S215" s="61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</row>
    <row r="216" spans="1:33" ht="20.100000000000001" customHeight="1" x14ac:dyDescent="0.25">
      <c r="A216" s="34" t="s">
        <v>31</v>
      </c>
      <c r="B216" s="4" t="s">
        <v>30</v>
      </c>
      <c r="C216" s="23">
        <f>'[2]Triwulan II'!$J$263</f>
        <v>3</v>
      </c>
      <c r="D216" s="23">
        <f>'[2]Triwulan II'!$J$264</f>
        <v>3</v>
      </c>
      <c r="E216" s="23">
        <f>'[2]Triwulan II'!$J$265</f>
        <v>10</v>
      </c>
      <c r="F216" s="23">
        <f>'[2]Triwulan II'!$J$266</f>
        <v>12</v>
      </c>
      <c r="G216" s="23">
        <f>'[2]Triwulan II'!$J$267</f>
        <v>25</v>
      </c>
      <c r="H216" s="23">
        <f>'[2]Triwulan II'!$J$268</f>
        <v>30</v>
      </c>
      <c r="I216" s="23">
        <f>'[2]Triwulan II'!$J$269</f>
        <v>4</v>
      </c>
      <c r="J216" s="23">
        <f>'[2]Triwulan II'!$J$270</f>
        <v>0</v>
      </c>
      <c r="K216" s="23">
        <f>'[2]Triwulan II'!$J$271</f>
        <v>0</v>
      </c>
      <c r="L216" s="23">
        <f>'[2]Triwulan II'!$J$272</f>
        <v>20</v>
      </c>
      <c r="M216" s="23">
        <f>'[2]Triwulan II'!$J$273</f>
        <v>45</v>
      </c>
      <c r="N216" s="23">
        <f>'[2]Triwulan II'!$J$274</f>
        <v>7</v>
      </c>
      <c r="O216" s="23">
        <f>'[2]Triwulan II'!$J$275</f>
        <v>24</v>
      </c>
      <c r="P216" s="23">
        <f>'[2]Triwulan II'!$J$276</f>
        <v>150</v>
      </c>
      <c r="R216" s="51"/>
      <c r="S216" s="61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</row>
    <row r="217" spans="1:33" ht="20.100000000000001" customHeight="1" x14ac:dyDescent="0.25">
      <c r="A217" s="34" t="s">
        <v>33</v>
      </c>
      <c r="B217" s="4" t="s">
        <v>37</v>
      </c>
      <c r="C217" s="23">
        <f>'[2]Triwulan II'!$J$310</f>
        <v>740</v>
      </c>
      <c r="D217" s="23">
        <f>'[2]Triwulan II'!$J$311</f>
        <v>40</v>
      </c>
      <c r="E217" s="23">
        <f>'[2]Triwulan II'!$J$312</f>
        <v>37</v>
      </c>
      <c r="F217" s="23">
        <f>'[2]Triwulan II'!$J$313</f>
        <v>1132</v>
      </c>
      <c r="G217" s="23">
        <f>'[2]Triwulan II'!$J$314</f>
        <v>400</v>
      </c>
      <c r="H217" s="23">
        <f>'[2]Triwulan II'!$J$315</f>
        <v>705</v>
      </c>
      <c r="I217" s="23">
        <f>'[2]Triwulan II'!$J$316</f>
        <v>325</v>
      </c>
      <c r="J217" s="23">
        <f>'[2]Triwulan II'!$J$317</f>
        <v>43</v>
      </c>
      <c r="K217" s="23">
        <f>'[2]Triwulan II'!$J$318</f>
        <v>48</v>
      </c>
      <c r="L217" s="23">
        <f>'[2]Triwulan II'!$J$319</f>
        <v>18</v>
      </c>
      <c r="M217" s="23">
        <f>'[2]Triwulan II'!$J$320</f>
        <v>28</v>
      </c>
      <c r="N217" s="23">
        <f>'[2]Triwulan II'!$J$321</f>
        <v>21</v>
      </c>
      <c r="O217" s="23">
        <f>'[2]Triwulan II'!$J$322</f>
        <v>276</v>
      </c>
      <c r="P217" s="23">
        <f>'[2]Triwulan II'!$J$323</f>
        <v>650</v>
      </c>
      <c r="R217" s="51"/>
      <c r="S217" s="61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</row>
    <row r="218" spans="1:33" ht="20.100000000000001" customHeight="1" x14ac:dyDescent="0.25">
      <c r="A218" s="34" t="s">
        <v>34</v>
      </c>
      <c r="B218" s="4" t="s">
        <v>41</v>
      </c>
      <c r="C218" s="23">
        <f>'[2]Triwulan II'!$J$357</f>
        <v>50</v>
      </c>
      <c r="D218" s="23">
        <f>'[2]Triwulan II'!$J$358</f>
        <v>60</v>
      </c>
      <c r="E218" s="23">
        <f>'[2]Triwulan II'!$J$359</f>
        <v>6</v>
      </c>
      <c r="F218" s="23">
        <f>'[2]Triwulan II'!$J$360</f>
        <v>60</v>
      </c>
      <c r="G218" s="23">
        <f>'[2]Triwulan II'!$J$361</f>
        <v>20</v>
      </c>
      <c r="H218" s="23">
        <f>'[2]Triwulan II'!$J$362</f>
        <v>35</v>
      </c>
      <c r="I218" s="23">
        <f>'[2]Triwulan II'!$J$363</f>
        <v>80</v>
      </c>
      <c r="J218" s="23">
        <f>'[2]Triwulan II'!$J$364</f>
        <v>30</v>
      </c>
      <c r="K218" s="23">
        <f>'[2]Triwulan II'!$J$365</f>
        <v>20</v>
      </c>
      <c r="L218" s="23">
        <f>'[2]Triwulan II'!$J$366</f>
        <v>20</v>
      </c>
      <c r="M218" s="23">
        <f>'[2]Triwulan II'!$J$367</f>
        <v>20</v>
      </c>
      <c r="N218" s="23">
        <f>'[2]Triwulan II'!$J$368</f>
        <v>50</v>
      </c>
      <c r="O218" s="23">
        <f>'[2]Triwulan II'!$J$369</f>
        <v>60</v>
      </c>
      <c r="P218" s="23">
        <f>'[2]Triwulan II'!$J$370</f>
        <v>30</v>
      </c>
      <c r="R218" s="51"/>
      <c r="S218" s="61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</row>
    <row r="219" spans="1:33" ht="20.100000000000001" customHeight="1" x14ac:dyDescent="0.25">
      <c r="A219" s="34" t="s">
        <v>36</v>
      </c>
      <c r="B219" s="4" t="s">
        <v>43</v>
      </c>
      <c r="C219" s="23">
        <f>'[2]Triwulan II'!$J$404</f>
        <v>30</v>
      </c>
      <c r="D219" s="23">
        <f>'[2]Triwulan II'!$J$405</f>
        <v>0</v>
      </c>
      <c r="E219" s="23">
        <f>'[2]Triwulan II'!$J$406</f>
        <v>25</v>
      </c>
      <c r="F219" s="23">
        <f>'[2]Triwulan II'!$J$407</f>
        <v>200</v>
      </c>
      <c r="G219" s="23">
        <f>'[2]Triwulan II'!$J$408</f>
        <v>500</v>
      </c>
      <c r="H219" s="23">
        <f>'[2]Triwulan II'!$J$409</f>
        <v>800</v>
      </c>
      <c r="I219" s="23">
        <f>'[2]Triwulan II'!$J$410</f>
        <v>0</v>
      </c>
      <c r="J219" s="23">
        <f>'[2]Triwulan II'!$J$411</f>
        <v>0</v>
      </c>
      <c r="K219" s="23">
        <f>'[2]Triwulan II'!$J$412</f>
        <v>25</v>
      </c>
      <c r="L219" s="23">
        <f>'[2]Triwulan II'!$J$413</f>
        <v>10</v>
      </c>
      <c r="M219" s="23">
        <f>'[2]Triwulan II'!$J$414</f>
        <v>14</v>
      </c>
      <c r="N219" s="23">
        <f>'[2]Triwulan II'!$J$415</f>
        <v>10</v>
      </c>
      <c r="O219" s="23">
        <f>'[2]Triwulan II'!$J$416</f>
        <v>50</v>
      </c>
      <c r="P219" s="23">
        <f>'[2]Triwulan II'!$J$417</f>
        <v>50</v>
      </c>
      <c r="R219" s="51"/>
      <c r="S219" s="61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</row>
    <row r="220" spans="1:33" ht="20.100000000000001" customHeight="1" x14ac:dyDescent="0.25">
      <c r="A220" s="34" t="s">
        <v>38</v>
      </c>
      <c r="B220" s="4" t="s">
        <v>39</v>
      </c>
      <c r="C220" s="23">
        <f>'[2]Triwulan II'!$J$451</f>
        <v>0</v>
      </c>
      <c r="D220" s="23">
        <f>'[2]Triwulan II'!$J$452</f>
        <v>0</v>
      </c>
      <c r="E220" s="23">
        <f>'[2]Triwulan II'!$J$453</f>
        <v>0</v>
      </c>
      <c r="F220" s="23">
        <f>'[2]Triwulan II'!$J$454</f>
        <v>0</v>
      </c>
      <c r="G220" s="23">
        <f>'[2]Triwulan II'!$J$455</f>
        <v>0</v>
      </c>
      <c r="H220" s="23">
        <f>'[2]Triwulan II'!$J$456</f>
        <v>115</v>
      </c>
      <c r="I220" s="23">
        <f>'[2]Triwulan II'!$J$457</f>
        <v>0</v>
      </c>
      <c r="J220" s="23">
        <f>'[2]Triwulan II'!$J$458</f>
        <v>0</v>
      </c>
      <c r="K220" s="23">
        <f>'[2]Triwulan II'!$J$459</f>
        <v>5</v>
      </c>
      <c r="L220" s="23">
        <f>'[2]Triwulan II'!$J$460</f>
        <v>0</v>
      </c>
      <c r="M220" s="23">
        <f>'[2]Triwulan II'!$J$461</f>
        <v>0</v>
      </c>
      <c r="N220" s="23">
        <f>'[2]Triwulan II'!$J$462</f>
        <v>0</v>
      </c>
      <c r="O220" s="23">
        <f>'[2]Triwulan II'!$J$463</f>
        <v>25</v>
      </c>
      <c r="P220" s="23">
        <f>'[2]Triwulan II'!$J$464</f>
        <v>75</v>
      </c>
      <c r="R220" s="51"/>
      <c r="S220" s="61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</row>
    <row r="221" spans="1:33" ht="20.100000000000001" customHeight="1" x14ac:dyDescent="0.25">
      <c r="A221" s="34" t="s">
        <v>40</v>
      </c>
      <c r="B221" s="4" t="s">
        <v>35</v>
      </c>
      <c r="C221" s="23">
        <f>'[2]Triwulan II'!$J$498</f>
        <v>282</v>
      </c>
      <c r="D221" s="23">
        <f>'[2]Triwulan II'!$J$499</f>
        <v>108</v>
      </c>
      <c r="E221" s="23">
        <f>'[2]Triwulan II'!$J$500</f>
        <v>163</v>
      </c>
      <c r="F221" s="23">
        <f>'[2]Triwulan II'!$J$501</f>
        <v>1309</v>
      </c>
      <c r="G221" s="23">
        <f>'[2]Triwulan II'!$J$502</f>
        <v>1208</v>
      </c>
      <c r="H221" s="23">
        <f>'[2]Triwulan II'!$J$503</f>
        <v>2561</v>
      </c>
      <c r="I221" s="23">
        <f>'[2]Triwulan II'!$J$504</f>
        <v>118</v>
      </c>
      <c r="J221" s="23">
        <f>'[2]Triwulan II'!$J$505</f>
        <v>120</v>
      </c>
      <c r="K221" s="23">
        <f>'[2]Triwulan II'!$J$506</f>
        <v>106</v>
      </c>
      <c r="L221" s="23">
        <f>'[2]Triwulan II'!$J$507</f>
        <v>111</v>
      </c>
      <c r="M221" s="23">
        <f>'[2]Triwulan II'!$J$508</f>
        <v>582</v>
      </c>
      <c r="N221" s="23">
        <f>'[2]Triwulan II'!$J$509</f>
        <v>104</v>
      </c>
      <c r="O221" s="23">
        <f>'[2]Triwulan II'!$J$510</f>
        <v>333</v>
      </c>
      <c r="P221" s="23">
        <f>'[2]Triwulan II'!$J$511</f>
        <v>3286</v>
      </c>
      <c r="R221" s="51"/>
      <c r="S221" s="61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</row>
    <row r="222" spans="1:33" ht="20.100000000000001" customHeight="1" x14ac:dyDescent="0.25">
      <c r="A222" s="34" t="s">
        <v>42</v>
      </c>
      <c r="B222" s="4" t="s">
        <v>32</v>
      </c>
      <c r="C222" s="23">
        <f>'[2]Triwulan II'!$J$545</f>
        <v>12</v>
      </c>
      <c r="D222" s="23">
        <f>'[2]Triwulan II'!$J$546</f>
        <v>5</v>
      </c>
      <c r="E222" s="23">
        <f>'[2]Triwulan II'!$J$547</f>
        <v>8</v>
      </c>
      <c r="F222" s="23">
        <f>'[2]Triwulan II'!$J$548</f>
        <v>50</v>
      </c>
      <c r="G222" s="23">
        <f>'[2]Triwulan II'!$J$549</f>
        <v>35</v>
      </c>
      <c r="H222" s="23">
        <f>'[2]Triwulan II'!$J$550</f>
        <v>40</v>
      </c>
      <c r="I222" s="23">
        <f>'[2]Triwulan II'!$J$551</f>
        <v>75</v>
      </c>
      <c r="J222" s="23">
        <f>'[2]Triwulan II'!$J$552</f>
        <v>20</v>
      </c>
      <c r="K222" s="23">
        <f>'[2]Triwulan II'!$J$553</f>
        <v>3</v>
      </c>
      <c r="L222" s="23">
        <f>'[2]Triwulan II'!$J$554</f>
        <v>5</v>
      </c>
      <c r="M222" s="23">
        <f>'[2]Triwulan II'!$J$555</f>
        <v>8</v>
      </c>
      <c r="N222" s="23">
        <f>'[2]Triwulan II'!$J$556</f>
        <v>50</v>
      </c>
      <c r="O222" s="23">
        <f>'[2]Triwulan II'!$J$557</f>
        <v>150</v>
      </c>
      <c r="P222" s="23">
        <f>'[2]Triwulan II'!$J$558</f>
        <v>250</v>
      </c>
      <c r="R222" s="51"/>
      <c r="S222" s="61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</row>
    <row r="223" spans="1:33" ht="20.100000000000001" customHeight="1" x14ac:dyDescent="0.25">
      <c r="A223" s="34" t="s">
        <v>44</v>
      </c>
      <c r="B223" s="4" t="s">
        <v>26</v>
      </c>
      <c r="C223" s="23">
        <f>'[2]Triwulan II'!$J$592</f>
        <v>0</v>
      </c>
      <c r="D223" s="23">
        <f>'[2]Triwulan II'!$J$593</f>
        <v>0</v>
      </c>
      <c r="E223" s="23">
        <f>'[2]Triwulan II'!$J$594</f>
        <v>0</v>
      </c>
      <c r="F223" s="23">
        <f>'[2]Triwulan II'!$J$595</f>
        <v>0</v>
      </c>
      <c r="G223" s="23">
        <f>'[2]Triwulan II'!$J$596</f>
        <v>20</v>
      </c>
      <c r="H223" s="23">
        <f>'[2]Triwulan II'!$J$597</f>
        <v>75</v>
      </c>
      <c r="I223" s="23">
        <f>'[2]Triwulan II'!$J$598</f>
        <v>0</v>
      </c>
      <c r="J223" s="23">
        <f>'[2]Triwulan II'!$J$599</f>
        <v>0</v>
      </c>
      <c r="K223" s="23">
        <f>'[2]Triwulan II'!$J$600</f>
        <v>0</v>
      </c>
      <c r="L223" s="23">
        <f>'[2]Triwulan II'!$J$601</f>
        <v>0</v>
      </c>
      <c r="M223" s="23">
        <f>'[2]Triwulan II'!$J$602</f>
        <v>0</v>
      </c>
      <c r="N223" s="23">
        <f>'[2]Triwulan II'!$J$603</f>
        <v>0</v>
      </c>
      <c r="O223" s="23">
        <f>'[2]Triwulan II'!$J$604</f>
        <v>0</v>
      </c>
      <c r="P223" s="23">
        <f>'[2]Triwulan II'!$J$605</f>
        <v>0</v>
      </c>
      <c r="R223" s="51"/>
      <c r="S223" s="61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</row>
    <row r="224" spans="1:33" ht="20.100000000000001" customHeight="1" x14ac:dyDescent="0.25">
      <c r="A224" s="34" t="s">
        <v>46</v>
      </c>
      <c r="B224" s="4" t="s">
        <v>51</v>
      </c>
      <c r="C224" s="23">
        <f>'[2]Triwulan II'!$J$638</f>
        <v>45.730519999999999</v>
      </c>
      <c r="D224" s="23">
        <f>'[2]Triwulan II'!$J$639</f>
        <v>0</v>
      </c>
      <c r="E224" s="23">
        <f>'[2]Triwulan II'!$J$640</f>
        <v>0.14000000000000001</v>
      </c>
      <c r="F224" s="23">
        <f>'[2]Triwulan II'!$J$641</f>
        <v>10.310084</v>
      </c>
      <c r="G224" s="23">
        <f>'[2]Triwulan II'!$J$642</f>
        <v>3</v>
      </c>
      <c r="H224" s="23">
        <f>'[2]Triwulan II'!$J$643</f>
        <v>32.499899999999997</v>
      </c>
      <c r="I224" s="23">
        <f>'[2]Triwulan II'!$J$644</f>
        <v>38.208959999999998</v>
      </c>
      <c r="J224" s="23">
        <f>'[2]Triwulan II'!$J$645</f>
        <v>0</v>
      </c>
      <c r="K224" s="23">
        <f>'[2]Triwulan II'!$J$646</f>
        <v>3.639348</v>
      </c>
      <c r="L224" s="23">
        <f>'[2]Triwulan II'!$J$647</f>
        <v>1</v>
      </c>
      <c r="M224" s="23">
        <f>'[2]Triwulan II'!$J$648</f>
        <v>3.6885239999999997</v>
      </c>
      <c r="N224" s="23">
        <f>'[2]Triwulan II'!$J$649</f>
        <v>1.11111</v>
      </c>
      <c r="O224" s="23">
        <f>'[2]Triwulan II'!$J$650</f>
        <v>20</v>
      </c>
      <c r="P224" s="23">
        <f>'[2]Triwulan II'!$J$651</f>
        <v>25</v>
      </c>
      <c r="R224" s="51"/>
      <c r="S224" s="61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</row>
    <row r="225" spans="1:33" ht="20.100000000000001" customHeight="1" x14ac:dyDescent="0.25">
      <c r="A225" s="34" t="s">
        <v>48</v>
      </c>
      <c r="B225" s="4" t="s">
        <v>49</v>
      </c>
      <c r="C225" s="23">
        <f>'[2]Triwulan II'!$J$686</f>
        <v>2.5</v>
      </c>
      <c r="D225" s="23">
        <f>'[2]Triwulan II'!$J$687</f>
        <v>8</v>
      </c>
      <c r="E225" s="23">
        <f>'[2]Triwulan II'!$J$688</f>
        <v>5</v>
      </c>
      <c r="F225" s="23">
        <f>'[2]Triwulan II'!$J$689</f>
        <v>7</v>
      </c>
      <c r="G225" s="23">
        <f>'[2]Triwulan II'!$J$690</f>
        <v>4</v>
      </c>
      <c r="H225" s="23">
        <f>'[2]Triwulan II'!$J$691</f>
        <v>23</v>
      </c>
      <c r="I225" s="23">
        <f>'[2]Triwulan II'!$J$692</f>
        <v>0</v>
      </c>
      <c r="J225" s="23">
        <f>'[2]Triwulan II'!$J$693</f>
        <v>0</v>
      </c>
      <c r="K225" s="23">
        <f>'[2]Triwulan II'!$J$694</f>
        <v>0</v>
      </c>
      <c r="L225" s="23">
        <f>'[2]Triwulan II'!$J$695</f>
        <v>0</v>
      </c>
      <c r="M225" s="23">
        <f>'[2]Triwulan II'!$J$696</f>
        <v>0</v>
      </c>
      <c r="N225" s="23">
        <f>'[2]Triwulan II'!$J$697</f>
        <v>0</v>
      </c>
      <c r="O225" s="23">
        <f>'[2]Triwulan II'!$J$698</f>
        <v>30</v>
      </c>
      <c r="P225" s="23">
        <f>'[2]Triwulan II'!$J$699</f>
        <v>10</v>
      </c>
      <c r="R225" s="51"/>
      <c r="S225" s="61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</row>
    <row r="226" spans="1:33" ht="20.100000000000001" customHeight="1" x14ac:dyDescent="0.25">
      <c r="A226" s="112" t="s">
        <v>50</v>
      </c>
      <c r="B226" s="112"/>
      <c r="C226" s="32">
        <f t="shared" ref="C226:P226" si="39">SUM(C211:C225)</f>
        <v>1538.2427200000002</v>
      </c>
      <c r="D226" s="32">
        <f t="shared" si="39"/>
        <v>663.90766000000008</v>
      </c>
      <c r="E226" s="32">
        <f t="shared" si="39"/>
        <v>371.36</v>
      </c>
      <c r="F226" s="32">
        <f t="shared" si="39"/>
        <v>4065.1706980000004</v>
      </c>
      <c r="G226" s="32">
        <f t="shared" si="39"/>
        <v>2476.4530720000002</v>
      </c>
      <c r="H226" s="32">
        <f t="shared" si="39"/>
        <v>5729.3984879999998</v>
      </c>
      <c r="I226" s="32">
        <f t="shared" si="39"/>
        <v>1869.2090679999999</v>
      </c>
      <c r="J226" s="32">
        <f t="shared" si="39"/>
        <v>238</v>
      </c>
      <c r="K226" s="32">
        <f t="shared" si="39"/>
        <v>459.16943399999997</v>
      </c>
      <c r="L226" s="32">
        <f t="shared" si="39"/>
        <v>451.95602600000001</v>
      </c>
      <c r="M226" s="32">
        <f t="shared" si="39"/>
        <v>835.35245800000007</v>
      </c>
      <c r="N226" s="32">
        <f t="shared" si="39"/>
        <v>340.33332799999999</v>
      </c>
      <c r="O226" s="32">
        <f t="shared" si="39"/>
        <v>1994.9546659999999</v>
      </c>
      <c r="P226" s="32">
        <f t="shared" si="39"/>
        <v>12435.151958</v>
      </c>
      <c r="R226" s="114"/>
      <c r="S226" s="114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</row>
    <row r="227" spans="1:33" x14ac:dyDescent="0.2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R227" s="60"/>
      <c r="S227" s="60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0"/>
      <c r="AG227" s="60"/>
    </row>
    <row r="228" spans="1:33" x14ac:dyDescent="0.25"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</row>
    <row r="229" spans="1:33" x14ac:dyDescent="0.25">
      <c r="A229" s="84" t="s">
        <v>152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</row>
    <row r="230" spans="1:33" x14ac:dyDescent="0.25">
      <c r="A230" s="84" t="s">
        <v>178</v>
      </c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</row>
    <row r="231" spans="1:33" x14ac:dyDescent="0.25">
      <c r="A231" s="84" t="s">
        <v>52</v>
      </c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</row>
    <row r="232" spans="1:33" ht="18.75" x14ac:dyDescent="0.3">
      <c r="B232" s="1" t="s">
        <v>85</v>
      </c>
      <c r="M232" s="31"/>
      <c r="P232" s="2">
        <v>9</v>
      </c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3"/>
      <c r="AE232" s="60"/>
      <c r="AF232" s="60"/>
      <c r="AG232" s="63"/>
    </row>
    <row r="233" spans="1:33" x14ac:dyDescent="0.25"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</row>
    <row r="234" spans="1:33" ht="15" customHeight="1" x14ac:dyDescent="0.25">
      <c r="A234" s="110" t="s">
        <v>5</v>
      </c>
      <c r="B234" s="110" t="s">
        <v>6</v>
      </c>
      <c r="C234" s="108" t="s">
        <v>81</v>
      </c>
      <c r="D234" s="108" t="s">
        <v>82</v>
      </c>
      <c r="E234" s="108" t="s">
        <v>87</v>
      </c>
      <c r="F234" s="108" t="s">
        <v>151</v>
      </c>
      <c r="G234" s="108" t="s">
        <v>88</v>
      </c>
      <c r="H234" s="108" t="s">
        <v>89</v>
      </c>
      <c r="I234" s="108" t="s">
        <v>90</v>
      </c>
      <c r="J234" s="108" t="s">
        <v>91</v>
      </c>
      <c r="K234" s="108" t="s">
        <v>92</v>
      </c>
      <c r="L234" s="108" t="s">
        <v>93</v>
      </c>
      <c r="M234" s="108" t="s">
        <v>94</v>
      </c>
      <c r="N234" s="106" t="s">
        <v>95</v>
      </c>
      <c r="O234" s="108" t="s">
        <v>96</v>
      </c>
      <c r="P234" s="106" t="s">
        <v>97</v>
      </c>
      <c r="R234" s="114"/>
      <c r="S234" s="114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7"/>
      <c r="AF234" s="113"/>
      <c r="AG234" s="117"/>
    </row>
    <row r="235" spans="1:33" x14ac:dyDescent="0.25">
      <c r="A235" s="111"/>
      <c r="B235" s="111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7"/>
      <c r="O235" s="109"/>
      <c r="P235" s="107"/>
      <c r="R235" s="114"/>
      <c r="S235" s="114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7"/>
      <c r="AF235" s="113"/>
      <c r="AG235" s="117"/>
    </row>
    <row r="236" spans="1:33" x14ac:dyDescent="0.25">
      <c r="A236" s="3">
        <v>1</v>
      </c>
      <c r="B236" s="3">
        <v>2</v>
      </c>
      <c r="C236" s="3">
        <v>3</v>
      </c>
      <c r="D236" s="3">
        <v>4</v>
      </c>
      <c r="E236" s="3">
        <v>5</v>
      </c>
      <c r="F236" s="3">
        <v>6</v>
      </c>
      <c r="G236" s="3">
        <v>7</v>
      </c>
      <c r="H236" s="3">
        <v>8</v>
      </c>
      <c r="I236" s="3">
        <v>9</v>
      </c>
      <c r="J236" s="3">
        <v>10</v>
      </c>
      <c r="K236" s="3">
        <v>11</v>
      </c>
      <c r="L236" s="3">
        <v>12</v>
      </c>
      <c r="M236" s="3">
        <v>13</v>
      </c>
      <c r="N236" s="7">
        <v>14</v>
      </c>
      <c r="O236" s="3" t="s">
        <v>48</v>
      </c>
      <c r="P236" s="7">
        <v>16</v>
      </c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68"/>
      <c r="AF236" s="19"/>
      <c r="AG236" s="68"/>
    </row>
    <row r="237" spans="1:33" ht="20.100000000000001" customHeight="1" x14ac:dyDescent="0.25">
      <c r="A237" s="34" t="s">
        <v>21</v>
      </c>
      <c r="B237" s="4" t="s">
        <v>45</v>
      </c>
      <c r="C237" s="23">
        <f>'[2]Triwulan III'!$J$28</f>
        <v>22</v>
      </c>
      <c r="D237" s="23">
        <f>'[2]Triwulan III'!$J$29</f>
        <v>61</v>
      </c>
      <c r="E237" s="23">
        <f>'[2]Triwulan III'!$J$30</f>
        <v>4</v>
      </c>
      <c r="F237" s="23">
        <f>'[2]Triwulan III'!$J$31</f>
        <v>173</v>
      </c>
      <c r="G237" s="23">
        <f>'[2]Triwulan III'!$J$32</f>
        <v>51</v>
      </c>
      <c r="H237" s="23">
        <f>'[2]Triwulan III'!$J$33</f>
        <v>174</v>
      </c>
      <c r="I237" s="23">
        <f>'[2]Triwulan III'!$J$34</f>
        <v>355</v>
      </c>
      <c r="J237" s="23">
        <f>'[2]Triwulan III'!$J$35</f>
        <v>0</v>
      </c>
      <c r="K237" s="23">
        <f>'[2]Triwulan III'!$J$36</f>
        <v>58</v>
      </c>
      <c r="L237" s="23">
        <f>'[2]Triwulan III'!$J$37</f>
        <v>134</v>
      </c>
      <c r="M237" s="23">
        <f>'[2]Triwulan III'!$J$38</f>
        <v>0</v>
      </c>
      <c r="N237" s="23">
        <f>'[2]Triwulan III'!$J$39</f>
        <v>0</v>
      </c>
      <c r="O237" s="23">
        <f>'[2]Triwulan III'!$J$40</f>
        <v>0</v>
      </c>
      <c r="P237" s="23">
        <f>'[2]Triwulan III'!$J$41</f>
        <v>9435</v>
      </c>
      <c r="R237" s="51"/>
      <c r="S237" s="61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</row>
    <row r="238" spans="1:33" ht="20.100000000000001" customHeight="1" x14ac:dyDescent="0.25">
      <c r="A238" s="34" t="s">
        <v>23</v>
      </c>
      <c r="B238" s="4" t="s">
        <v>47</v>
      </c>
      <c r="C238" s="23">
        <f>'[2]Triwulan III'!$J$75</f>
        <v>51.910319999999999</v>
      </c>
      <c r="D238" s="23">
        <f>'[2]Triwulan III'!$J$76</f>
        <v>0</v>
      </c>
      <c r="E238" s="23">
        <f>'[2]Triwulan III'!$J$77</f>
        <v>8</v>
      </c>
      <c r="F238" s="23">
        <f>'[2]Triwulan III'!$J$78</f>
        <v>30.387616000000001</v>
      </c>
      <c r="G238" s="23">
        <f>'[2]Triwulan III'!$J$79</f>
        <v>14.603832000000001</v>
      </c>
      <c r="H238" s="23">
        <f>'[2]Triwulan III'!$J$80</f>
        <v>54.166499999999999</v>
      </c>
      <c r="I238" s="23">
        <f>'[2]Triwulan III'!$J$81</f>
        <v>485.25379199999998</v>
      </c>
      <c r="J238" s="23">
        <f>'[2]Triwulan III'!$J$82</f>
        <v>0</v>
      </c>
      <c r="K238" s="23">
        <f>'[2]Triwulan III'!$J$83</f>
        <v>25</v>
      </c>
      <c r="L238" s="23">
        <f>'[2]Triwulan III'!$J$84</f>
        <v>20</v>
      </c>
      <c r="M238" s="23">
        <f>'[2]Triwulan III'!$J$85</f>
        <v>7</v>
      </c>
      <c r="N238" s="23">
        <f>'[2]Triwulan III'!$J$86</f>
        <v>3</v>
      </c>
      <c r="O238" s="23">
        <f>'[2]Triwulan III'!$J$87</f>
        <v>13.882968</v>
      </c>
      <c r="P238" s="23">
        <f>'[2]Triwulan III'!$J$88</f>
        <v>53.392799999999994</v>
      </c>
      <c r="R238" s="51"/>
      <c r="S238" s="61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</row>
    <row r="239" spans="1:33" ht="20.100000000000001" customHeight="1" x14ac:dyDescent="0.25">
      <c r="A239" s="34" t="s">
        <v>25</v>
      </c>
      <c r="B239" s="4" t="s">
        <v>22</v>
      </c>
      <c r="C239" s="23">
        <f>'[2]Triwulan III'!$J$169</f>
        <v>945</v>
      </c>
      <c r="D239" s="23">
        <f>'[2]Triwulan III'!$J$170</f>
        <v>170</v>
      </c>
      <c r="E239" s="23">
        <f>'[2]Triwulan III'!$J$171</f>
        <v>130</v>
      </c>
      <c r="F239" s="23">
        <f>'[2]Triwulan III'!$J$172</f>
        <v>975</v>
      </c>
      <c r="G239" s="23">
        <f>'[2]Triwulan III'!$J$173</f>
        <v>350</v>
      </c>
      <c r="H239" s="23">
        <f>'[2]Triwulan III'!$J$174</f>
        <v>1250</v>
      </c>
      <c r="I239" s="23">
        <f>'[2]Triwulan III'!$J$175</f>
        <v>360</v>
      </c>
      <c r="J239" s="23">
        <f>'[2]Triwulan III'!$J$176</f>
        <v>25</v>
      </c>
      <c r="K239" s="23">
        <f>'[2]Triwulan III'!$J$177</f>
        <v>185</v>
      </c>
      <c r="L239" s="23">
        <f>'[2]Triwulan III'!$J$178</f>
        <v>190</v>
      </c>
      <c r="M239" s="23">
        <f>'[2]Triwulan III'!$J$179</f>
        <v>125</v>
      </c>
      <c r="N239" s="23">
        <f>'[2]Triwulan III'!$J$180</f>
        <v>90</v>
      </c>
      <c r="O239" s="23">
        <f>'[2]Triwulan III'!$J$181</f>
        <v>1375</v>
      </c>
      <c r="P239" s="23">
        <f>'[2]Triwulan III'!$J$182</f>
        <v>1200</v>
      </c>
      <c r="R239" s="51"/>
      <c r="S239" s="61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</row>
    <row r="240" spans="1:33" ht="20.100000000000001" customHeight="1" x14ac:dyDescent="0.25">
      <c r="A240" s="34" t="s">
        <v>27</v>
      </c>
      <c r="B240" s="4" t="s">
        <v>24</v>
      </c>
      <c r="C240" s="23">
        <f>'[2]Triwulan III'!$J$122</f>
        <v>441</v>
      </c>
      <c r="D240" s="23">
        <f>'[2]Triwulan III'!$J$123</f>
        <v>137.43924999999999</v>
      </c>
      <c r="E240" s="23">
        <f>'[2]Triwulan III'!$J$124</f>
        <v>21.22</v>
      </c>
      <c r="F240" s="23">
        <f>'[2]Triwulan III'!$J$125</f>
        <v>319</v>
      </c>
      <c r="G240" s="23">
        <f>'[2]Triwulan III'!$J$126</f>
        <v>450</v>
      </c>
      <c r="H240" s="23">
        <f>'[2]Triwulan III'!$J$127</f>
        <v>687</v>
      </c>
      <c r="I240" s="23">
        <f>'[2]Triwulan III'!$J$128</f>
        <v>386.38810799999999</v>
      </c>
      <c r="J240" s="23">
        <f>'[2]Triwulan III'!$J$129</f>
        <v>0</v>
      </c>
      <c r="K240" s="23">
        <f>'[2]Triwulan III'!$J$130</f>
        <v>31</v>
      </c>
      <c r="L240" s="23">
        <f>'[2]Triwulan III'!$J$131</f>
        <v>17.956026000000001</v>
      </c>
      <c r="M240" s="23">
        <f>'[2]Triwulan III'!$J$132</f>
        <v>5</v>
      </c>
      <c r="N240" s="23">
        <f>'[2]Triwulan III'!$J$133</f>
        <v>0</v>
      </c>
      <c r="O240" s="23">
        <f>'[2]Triwulan III'!$J$134</f>
        <v>115.49858099999999</v>
      </c>
      <c r="P240" s="23">
        <f>'[2]Triwulan III'!$J$135</f>
        <v>183</v>
      </c>
      <c r="R240" s="51"/>
      <c r="S240" s="61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</row>
    <row r="241" spans="1:33" ht="20.100000000000001" customHeight="1" x14ac:dyDescent="0.25">
      <c r="A241" s="34" t="s">
        <v>29</v>
      </c>
      <c r="B241" s="4" t="s">
        <v>28</v>
      </c>
      <c r="C241" s="23">
        <f>'[2]Triwulan III'!$J$216</f>
        <v>346.06880000000001</v>
      </c>
      <c r="D241" s="23">
        <f>'[2]Triwulan III'!$J$217</f>
        <v>0</v>
      </c>
      <c r="E241" s="23">
        <f>'[2]Triwulan III'!$J$218</f>
        <v>4</v>
      </c>
      <c r="F241" s="23">
        <f>'[2]Triwulan III'!$J$219</f>
        <v>17.635670000000001</v>
      </c>
      <c r="G241" s="23">
        <f>'[2]Triwulan III'!$J$220</f>
        <v>11.3208</v>
      </c>
      <c r="H241" s="23">
        <f>'[2]Triwulan III'!$J$221</f>
        <v>227.49930000000001</v>
      </c>
      <c r="I241" s="23">
        <f>'[2]Triwulan III'!$J$222</f>
        <v>477.61199999999997</v>
      </c>
      <c r="J241" s="23">
        <f>'[2]Triwulan III'!$J$223</f>
        <v>0</v>
      </c>
      <c r="K241" s="23">
        <f>'[2]Triwulan III'!$J$224</f>
        <v>0</v>
      </c>
      <c r="L241" s="23">
        <f>'[2]Triwulan III'!$J$225</f>
        <v>5</v>
      </c>
      <c r="M241" s="23">
        <f>'[2]Triwulan III'!$J$226</f>
        <v>0</v>
      </c>
      <c r="N241" s="23">
        <f>'[2]Triwulan III'!$J$227</f>
        <v>0</v>
      </c>
      <c r="O241" s="23">
        <f>'[2]Triwulan III'!$J$228</f>
        <v>41.456084999999995</v>
      </c>
      <c r="P241" s="23">
        <f>'[2]Triwulan III'!$J$229</f>
        <v>173.52659999999997</v>
      </c>
      <c r="R241" s="51"/>
      <c r="S241" s="61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</row>
    <row r="242" spans="1:33" ht="20.100000000000001" customHeight="1" x14ac:dyDescent="0.25">
      <c r="A242" s="34" t="s">
        <v>31</v>
      </c>
      <c r="B242" s="4" t="s">
        <v>30</v>
      </c>
      <c r="C242" s="23">
        <f>'[2]Triwulan III'!$J$263</f>
        <v>285</v>
      </c>
      <c r="D242" s="23">
        <f>'[2]Triwulan III'!$J$264</f>
        <v>0</v>
      </c>
      <c r="E242" s="23">
        <f>'[2]Triwulan III'!$J$265</f>
        <v>10</v>
      </c>
      <c r="F242" s="23">
        <f>'[2]Triwulan III'!$J$266</f>
        <v>125</v>
      </c>
      <c r="G242" s="23">
        <f>'[2]Triwulan III'!$J$267</f>
        <v>55</v>
      </c>
      <c r="H242" s="23">
        <f>'[2]Triwulan III'!$J$268</f>
        <v>125</v>
      </c>
      <c r="I242" s="23">
        <f>'[2]Triwulan III'!$J$269</f>
        <v>40</v>
      </c>
      <c r="J242" s="23">
        <f>'[2]Triwulan III'!$J$270</f>
        <v>0</v>
      </c>
      <c r="K242" s="23">
        <f>'[2]Triwulan III'!$J$271</f>
        <v>0</v>
      </c>
      <c r="L242" s="23">
        <f>'[2]Triwulan III'!$J$272</f>
        <v>52</v>
      </c>
      <c r="M242" s="23">
        <f>'[2]Triwulan III'!$J$273</f>
        <v>85</v>
      </c>
      <c r="N242" s="23">
        <f>'[2]Triwulan III'!$J$274</f>
        <v>7</v>
      </c>
      <c r="O242" s="23">
        <f>'[2]Triwulan III'!$J$275</f>
        <v>54</v>
      </c>
      <c r="P242" s="23">
        <f>'[2]Triwulan III'!$J$276</f>
        <v>150</v>
      </c>
      <c r="R242" s="51"/>
      <c r="S242" s="61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</row>
    <row r="243" spans="1:33" ht="20.100000000000001" customHeight="1" x14ac:dyDescent="0.25">
      <c r="A243" s="34" t="s">
        <v>33</v>
      </c>
      <c r="B243" s="4" t="s">
        <v>37</v>
      </c>
      <c r="C243" s="23">
        <f>'[2]Triwulan III'!$J$310</f>
        <v>740</v>
      </c>
      <c r="D243" s="23">
        <f>'[2]Triwulan III'!$J$311</f>
        <v>40</v>
      </c>
      <c r="E243" s="23">
        <f>'[2]Triwulan III'!$J$312</f>
        <v>37</v>
      </c>
      <c r="F243" s="23">
        <f>'[2]Triwulan III'!$J$313</f>
        <v>1132</v>
      </c>
      <c r="G243" s="23">
        <f>'[2]Triwulan III'!$J$314</f>
        <v>400</v>
      </c>
      <c r="H243" s="23">
        <f>'[2]Triwulan III'!$J$315</f>
        <v>1985</v>
      </c>
      <c r="I243" s="23">
        <f>'[2]Triwulan III'!$J$316</f>
        <v>325</v>
      </c>
      <c r="J243" s="23">
        <f>'[2]Triwulan III'!$J$317</f>
        <v>43</v>
      </c>
      <c r="K243" s="23">
        <f>'[2]Triwulan III'!$J$318</f>
        <v>48</v>
      </c>
      <c r="L243" s="23">
        <f>'[2]Triwulan III'!$J$319</f>
        <v>18</v>
      </c>
      <c r="M243" s="23">
        <f>'[2]Triwulan III'!$J$320</f>
        <v>28</v>
      </c>
      <c r="N243" s="23">
        <f>'[2]Triwulan III'!$J$321</f>
        <v>21</v>
      </c>
      <c r="O243" s="23">
        <f>'[2]Triwulan III'!$J$322</f>
        <v>476</v>
      </c>
      <c r="P243" s="23">
        <f>'[2]Triwulan III'!$J$323</f>
        <v>1300</v>
      </c>
      <c r="R243" s="51"/>
      <c r="S243" s="61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</row>
    <row r="244" spans="1:33" ht="20.100000000000001" customHeight="1" x14ac:dyDescent="0.25">
      <c r="A244" s="34" t="s">
        <v>34</v>
      </c>
      <c r="B244" s="4" t="s">
        <v>41</v>
      </c>
      <c r="C244" s="23">
        <f>'[2]Triwulan III'!$J$357</f>
        <v>60</v>
      </c>
      <c r="D244" s="23">
        <f>'[2]Triwulan III'!$J$358</f>
        <v>60</v>
      </c>
      <c r="E244" s="23">
        <f>'[2]Triwulan III'!$J$359</f>
        <v>4</v>
      </c>
      <c r="F244" s="23">
        <f>'[2]Triwulan III'!$J$360</f>
        <v>60</v>
      </c>
      <c r="G244" s="23">
        <f>'[2]Triwulan III'!$J$361</f>
        <v>25</v>
      </c>
      <c r="H244" s="23">
        <f>'[2]Triwulan III'!$J$362</f>
        <v>40</v>
      </c>
      <c r="I244" s="23">
        <f>'[2]Triwulan III'!$J$363</f>
        <v>125</v>
      </c>
      <c r="J244" s="23">
        <f>'[2]Triwulan III'!$J$364</f>
        <v>30</v>
      </c>
      <c r="K244" s="23">
        <f>'[2]Triwulan III'!$J$365</f>
        <v>20</v>
      </c>
      <c r="L244" s="23">
        <f>'[2]Triwulan III'!$J$366</f>
        <v>25</v>
      </c>
      <c r="M244" s="23">
        <f>'[2]Triwulan III'!$J$367</f>
        <v>20</v>
      </c>
      <c r="N244" s="23">
        <f>'[2]Triwulan III'!$J$368</f>
        <v>60</v>
      </c>
      <c r="O244" s="23">
        <f>'[2]Triwulan III'!$J$369</f>
        <v>85</v>
      </c>
      <c r="P244" s="23">
        <f>'[2]Triwulan III'!$J$370</f>
        <v>30</v>
      </c>
      <c r="R244" s="51"/>
      <c r="S244" s="61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</row>
    <row r="245" spans="1:33" ht="20.100000000000001" customHeight="1" x14ac:dyDescent="0.25">
      <c r="A245" s="34" t="s">
        <v>36</v>
      </c>
      <c r="B245" s="4" t="s">
        <v>43</v>
      </c>
      <c r="C245" s="23">
        <f>'[2]Triwulan III'!$J$404</f>
        <v>100</v>
      </c>
      <c r="D245" s="23">
        <f>'[2]Triwulan III'!$J$405</f>
        <v>0</v>
      </c>
      <c r="E245" s="23">
        <f>'[2]Triwulan III'!$J$406</f>
        <v>7</v>
      </c>
      <c r="F245" s="23">
        <f>'[2]Triwulan III'!$J$407</f>
        <v>300</v>
      </c>
      <c r="G245" s="23">
        <f>'[2]Triwulan III'!$J$408</f>
        <v>200</v>
      </c>
      <c r="H245" s="23">
        <f>'[2]Triwulan III'!$J$409</f>
        <v>200</v>
      </c>
      <c r="I245" s="23">
        <f>'[2]Triwulan III'!$J$410</f>
        <v>75</v>
      </c>
      <c r="J245" s="23">
        <f>'[2]Triwulan III'!$J$411</f>
        <v>0</v>
      </c>
      <c r="K245" s="23">
        <f>'[2]Triwulan III'!$J$412</f>
        <v>25</v>
      </c>
      <c r="L245" s="23">
        <f>'[2]Triwulan III'!$J$413</f>
        <v>20</v>
      </c>
      <c r="M245" s="23">
        <f>'[2]Triwulan III'!$J$414</f>
        <v>20</v>
      </c>
      <c r="N245" s="23">
        <f>'[2]Triwulan III'!$J$415</f>
        <v>25</v>
      </c>
      <c r="O245" s="23">
        <f>'[2]Triwulan III'!$J$416</f>
        <v>150</v>
      </c>
      <c r="P245" s="23">
        <f>'[2]Triwulan III'!$J$417</f>
        <v>450</v>
      </c>
      <c r="R245" s="51"/>
      <c r="S245" s="61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</row>
    <row r="246" spans="1:33" ht="20.100000000000001" customHeight="1" x14ac:dyDescent="0.25">
      <c r="A246" s="34" t="s">
        <v>38</v>
      </c>
      <c r="B246" s="4" t="s">
        <v>39</v>
      </c>
      <c r="C246" s="23">
        <f>'[2]Triwulan III'!$J$451</f>
        <v>75</v>
      </c>
      <c r="D246" s="23">
        <f>'[2]Triwulan III'!$J$452</f>
        <v>0</v>
      </c>
      <c r="E246" s="23">
        <f>'[2]Triwulan III'!$J$453</f>
        <v>0</v>
      </c>
      <c r="F246" s="23">
        <f>'[2]Triwulan III'!$J$454</f>
        <v>450</v>
      </c>
      <c r="G246" s="23">
        <f>'[2]Triwulan III'!$J$455</f>
        <v>0</v>
      </c>
      <c r="H246" s="23">
        <f>'[2]Triwulan III'!$J$456</f>
        <v>690</v>
      </c>
      <c r="I246" s="23">
        <f>'[2]Triwulan III'!$J$457</f>
        <v>750</v>
      </c>
      <c r="J246" s="23">
        <f>'[2]Triwulan III'!$J$458</f>
        <v>0</v>
      </c>
      <c r="K246" s="23">
        <f>'[2]Triwulan III'!$J$459</f>
        <v>55</v>
      </c>
      <c r="L246" s="23">
        <f>'[2]Triwulan III'!$J$460</f>
        <v>0</v>
      </c>
      <c r="M246" s="23">
        <f>'[2]Triwulan III'!$J$461</f>
        <v>0</v>
      </c>
      <c r="N246" s="23">
        <f>'[2]Triwulan III'!$J$462</f>
        <v>0</v>
      </c>
      <c r="O246" s="23">
        <f>'[2]Triwulan III'!$J$463</f>
        <v>350</v>
      </c>
      <c r="P246" s="23">
        <f>'[2]Triwulan III'!$J$464</f>
        <v>600</v>
      </c>
      <c r="R246" s="51"/>
      <c r="S246" s="61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</row>
    <row r="247" spans="1:33" ht="20.100000000000001" customHeight="1" x14ac:dyDescent="0.25">
      <c r="A247" s="34" t="s">
        <v>40</v>
      </c>
      <c r="B247" s="4" t="s">
        <v>35</v>
      </c>
      <c r="C247" s="23">
        <f>'[2]Triwulan III'!$J$498</f>
        <v>3680</v>
      </c>
      <c r="D247" s="23">
        <f>'[2]Triwulan III'!$J$499</f>
        <v>101</v>
      </c>
      <c r="E247" s="23">
        <f>'[2]Triwulan III'!$J$500</f>
        <v>176</v>
      </c>
      <c r="F247" s="23">
        <f>'[2]Triwulan III'!$J$501</f>
        <v>1532</v>
      </c>
      <c r="G247" s="23">
        <f>'[2]Triwulan III'!$J$502</f>
        <v>1275</v>
      </c>
      <c r="H247" s="23">
        <f>'[2]Triwulan III'!$J$503</f>
        <v>2734</v>
      </c>
      <c r="I247" s="23">
        <f>'[2]Triwulan III'!$J$504</f>
        <v>4557</v>
      </c>
      <c r="J247" s="23">
        <f>'[2]Triwulan III'!$J$505</f>
        <v>132</v>
      </c>
      <c r="K247" s="23">
        <f>'[2]Triwulan III'!$J$506</f>
        <v>100</v>
      </c>
      <c r="L247" s="23">
        <f>'[2]Triwulan III'!$J$507</f>
        <v>112</v>
      </c>
      <c r="M247" s="23">
        <f>'[2]Triwulan III'!$J$508</f>
        <v>648</v>
      </c>
      <c r="N247" s="23">
        <f>'[2]Triwulan III'!$J$509</f>
        <v>107</v>
      </c>
      <c r="O247" s="23">
        <f>'[2]Triwulan III'!$J$510</f>
        <v>918</v>
      </c>
      <c r="P247" s="23">
        <f>'[2]Triwulan III'!$J$511</f>
        <v>4273</v>
      </c>
      <c r="R247" s="51"/>
      <c r="S247" s="61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</row>
    <row r="248" spans="1:33" ht="20.100000000000001" customHeight="1" x14ac:dyDescent="0.25">
      <c r="A248" s="34" t="s">
        <v>42</v>
      </c>
      <c r="B248" s="4" t="s">
        <v>32</v>
      </c>
      <c r="C248" s="23">
        <f>'[2]Triwulan III'!$J$545</f>
        <v>85</v>
      </c>
      <c r="D248" s="23">
        <f>'[2]Triwulan III'!$J$546</f>
        <v>3</v>
      </c>
      <c r="E248" s="23">
        <f>'[2]Triwulan III'!$J$547</f>
        <v>5</v>
      </c>
      <c r="F248" s="23">
        <f>'[2]Triwulan III'!$J$548</f>
        <v>50</v>
      </c>
      <c r="G248" s="23">
        <f>'[2]Triwulan III'!$J$549</f>
        <v>55</v>
      </c>
      <c r="H248" s="23">
        <f>'[2]Triwulan III'!$J$550</f>
        <v>60</v>
      </c>
      <c r="I248" s="23">
        <f>'[2]Triwulan III'!$J$551</f>
        <v>175</v>
      </c>
      <c r="J248" s="23">
        <f>'[2]Triwulan III'!$J$552</f>
        <v>4</v>
      </c>
      <c r="K248" s="23">
        <f>'[2]Triwulan III'!$J$553</f>
        <v>6</v>
      </c>
      <c r="L248" s="23">
        <f>'[2]Triwulan III'!$J$554</f>
        <v>5</v>
      </c>
      <c r="M248" s="23">
        <f>'[2]Triwulan III'!$J$555</f>
        <v>14</v>
      </c>
      <c r="N248" s="23">
        <f>'[2]Triwulan III'!$J$556</f>
        <v>50</v>
      </c>
      <c r="O248" s="23">
        <f>'[2]Triwulan III'!$J$557</f>
        <v>150</v>
      </c>
      <c r="P248" s="23">
        <f>'[2]Triwulan III'!$J$558</f>
        <v>280</v>
      </c>
      <c r="R248" s="51"/>
      <c r="S248" s="61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</row>
    <row r="249" spans="1:33" ht="20.100000000000001" customHeight="1" x14ac:dyDescent="0.25">
      <c r="A249" s="34" t="s">
        <v>44</v>
      </c>
      <c r="B249" s="4" t="s">
        <v>26</v>
      </c>
      <c r="C249" s="23">
        <f>'[2]Triwulan III'!$J$592</f>
        <v>60</v>
      </c>
      <c r="D249" s="23">
        <f>'[2]Triwulan III'!$J$593</f>
        <v>0</v>
      </c>
      <c r="E249" s="23">
        <f>'[2]Triwulan III'!$J$594</f>
        <v>0</v>
      </c>
      <c r="F249" s="23">
        <f>'[2]Triwulan III'!$J$595</f>
        <v>0</v>
      </c>
      <c r="G249" s="23">
        <f>'[2]Triwulan III'!$J$596</f>
        <v>20</v>
      </c>
      <c r="H249" s="23">
        <f>'[2]Triwulan III'!$J$597</f>
        <v>250</v>
      </c>
      <c r="I249" s="23">
        <f>'[2]Triwulan III'!$J$598</f>
        <v>0</v>
      </c>
      <c r="J249" s="23">
        <f>'[2]Triwulan III'!$J$599</f>
        <v>0</v>
      </c>
      <c r="K249" s="23">
        <f>'[2]Triwulan III'!$J$600</f>
        <v>0</v>
      </c>
      <c r="L249" s="23">
        <f>'[2]Triwulan III'!$J$601</f>
        <v>0</v>
      </c>
      <c r="M249" s="23">
        <f>'[2]Triwulan III'!$J$602</f>
        <v>0</v>
      </c>
      <c r="N249" s="23">
        <f>'[2]Triwulan III'!$J$603</f>
        <v>0</v>
      </c>
      <c r="O249" s="23">
        <f>'[2]Triwulan III'!$J$604</f>
        <v>60</v>
      </c>
      <c r="P249" s="23">
        <f>'[2]Triwulan III'!$J$605</f>
        <v>40</v>
      </c>
      <c r="R249" s="51"/>
      <c r="S249" s="61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</row>
    <row r="250" spans="1:33" ht="20.100000000000001" customHeight="1" x14ac:dyDescent="0.25">
      <c r="A250" s="34" t="s">
        <v>46</v>
      </c>
      <c r="B250" s="4" t="s">
        <v>51</v>
      </c>
      <c r="C250" s="23">
        <f>'[2]Triwulan III'!$J$638</f>
        <v>98</v>
      </c>
      <c r="D250" s="23">
        <f>'[2]Triwulan III'!$J$639</f>
        <v>0</v>
      </c>
      <c r="E250" s="23">
        <f>'[2]Triwulan III'!$J$640</f>
        <v>0.14000000000000001</v>
      </c>
      <c r="F250" s="23">
        <f>'[2]Triwulan III'!$J$641</f>
        <v>16.550398000000001</v>
      </c>
      <c r="G250" s="23">
        <f>'[2]Triwulan III'!$J$642</f>
        <v>4.3019040000000004</v>
      </c>
      <c r="H250" s="23">
        <f>'[2]Triwulan III'!$J$643</f>
        <v>60.774813000000002</v>
      </c>
      <c r="I250" s="23">
        <f>'[2]Triwulan III'!$J$644</f>
        <v>95.52239999999999</v>
      </c>
      <c r="J250" s="23">
        <f>'[2]Triwulan III'!$J$645</f>
        <v>1.1440710000000001</v>
      </c>
      <c r="K250" s="23">
        <f>'[2]Triwulan III'!$J$646</f>
        <v>6.2677659999999999</v>
      </c>
      <c r="L250" s="23">
        <f>'[2]Triwulan III'!$J$647</f>
        <v>0.69597000000000009</v>
      </c>
      <c r="M250" s="23">
        <f>'[2]Triwulan III'!$J$648</f>
        <v>0</v>
      </c>
      <c r="N250" s="23">
        <f>'[2]Triwulan III'!$J$649</f>
        <v>1.777776</v>
      </c>
      <c r="O250" s="23">
        <f>'[2]Triwulan III'!$J$650</f>
        <v>6.3630269999999998</v>
      </c>
      <c r="P250" s="23">
        <f>'[2]Triwulan III'!$J$651</f>
        <v>11.612933999999999</v>
      </c>
      <c r="R250" s="51"/>
      <c r="S250" s="61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</row>
    <row r="251" spans="1:33" ht="20.100000000000001" customHeight="1" x14ac:dyDescent="0.25">
      <c r="A251" s="34" t="s">
        <v>48</v>
      </c>
      <c r="B251" s="4" t="s">
        <v>49</v>
      </c>
      <c r="C251" s="23">
        <f>'[2]Triwulan III'!$J$686</f>
        <v>15</v>
      </c>
      <c r="D251" s="23">
        <f>'[2]Triwulan III'!$J$687</f>
        <v>0</v>
      </c>
      <c r="E251" s="23">
        <f>'[2]Triwulan III'!$J$688</f>
        <v>2</v>
      </c>
      <c r="F251" s="23">
        <f>'[2]Triwulan III'!$J$689</f>
        <v>15</v>
      </c>
      <c r="G251" s="23">
        <f>'[2]Triwulan III'!$J$690</f>
        <v>70</v>
      </c>
      <c r="H251" s="23">
        <f>'[2]Triwulan III'!$J$691</f>
        <v>150</v>
      </c>
      <c r="I251" s="23">
        <f>'[2]Triwulan III'!$J$692</f>
        <v>0</v>
      </c>
      <c r="J251" s="23">
        <f>'[2]Triwulan III'!$J$693</f>
        <v>0</v>
      </c>
      <c r="K251" s="23">
        <f>'[2]Triwulan III'!$J$694</f>
        <v>0</v>
      </c>
      <c r="L251" s="23">
        <f>'[2]Triwulan III'!$J$695</f>
        <v>0</v>
      </c>
      <c r="M251" s="23">
        <f>'[2]Triwulan III'!$J$696</f>
        <v>0</v>
      </c>
      <c r="N251" s="23">
        <f>'[2]Triwulan III'!$J$697</f>
        <v>0</v>
      </c>
      <c r="O251" s="23">
        <f>'[2]Triwulan III'!$J$698</f>
        <v>100</v>
      </c>
      <c r="P251" s="23">
        <f>'[2]Triwulan III'!$J$699</f>
        <v>40</v>
      </c>
      <c r="R251" s="51"/>
      <c r="S251" s="61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</row>
    <row r="252" spans="1:33" ht="20.100000000000001" customHeight="1" x14ac:dyDescent="0.25">
      <c r="A252" s="112" t="s">
        <v>50</v>
      </c>
      <c r="B252" s="112"/>
      <c r="C252" s="32">
        <f t="shared" ref="C252:P252" si="40">SUM(C237:C251)</f>
        <v>7003.97912</v>
      </c>
      <c r="D252" s="32">
        <f t="shared" si="40"/>
        <v>572.43925000000002</v>
      </c>
      <c r="E252" s="32">
        <f t="shared" si="40"/>
        <v>408.36</v>
      </c>
      <c r="F252" s="32">
        <f t="shared" si="40"/>
        <v>5195.573684</v>
      </c>
      <c r="G252" s="32">
        <f t="shared" si="40"/>
        <v>2981.2265360000001</v>
      </c>
      <c r="H252" s="32">
        <f t="shared" si="40"/>
        <v>8687.4406130000007</v>
      </c>
      <c r="I252" s="32">
        <f t="shared" si="40"/>
        <v>8206.7762999999995</v>
      </c>
      <c r="J252" s="32">
        <f t="shared" si="40"/>
        <v>235.144071</v>
      </c>
      <c r="K252" s="32">
        <f t="shared" si="40"/>
        <v>559.26776600000005</v>
      </c>
      <c r="L252" s="32">
        <f t="shared" si="40"/>
        <v>599.65199600000005</v>
      </c>
      <c r="M252" s="32">
        <f t="shared" si="40"/>
        <v>952</v>
      </c>
      <c r="N252" s="32">
        <f t="shared" si="40"/>
        <v>364.77777600000002</v>
      </c>
      <c r="O252" s="32">
        <f t="shared" si="40"/>
        <v>3895.2006609999999</v>
      </c>
      <c r="P252" s="32">
        <f t="shared" si="40"/>
        <v>18219.532334</v>
      </c>
      <c r="R252" s="114"/>
      <c r="S252" s="114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</row>
    <row r="253" spans="1:33" x14ac:dyDescent="0.2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R253" s="60"/>
      <c r="S253" s="60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0"/>
      <c r="AG253" s="60"/>
    </row>
    <row r="254" spans="1:33" x14ac:dyDescent="0.25"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</row>
    <row r="255" spans="1:33" x14ac:dyDescent="0.25">
      <c r="A255" s="84" t="s">
        <v>152</v>
      </c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</row>
    <row r="256" spans="1:33" x14ac:dyDescent="0.25">
      <c r="A256" s="84" t="s">
        <v>178</v>
      </c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</row>
    <row r="257" spans="1:33" x14ac:dyDescent="0.25">
      <c r="A257" s="84" t="s">
        <v>52</v>
      </c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</row>
    <row r="258" spans="1:33" ht="18.75" x14ac:dyDescent="0.3">
      <c r="B258" s="1" t="s">
        <v>86</v>
      </c>
      <c r="M258" s="31"/>
      <c r="P258" s="2">
        <v>10</v>
      </c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3"/>
      <c r="AE258" s="60"/>
      <c r="AF258" s="60"/>
      <c r="AG258" s="63"/>
    </row>
    <row r="259" spans="1:33" x14ac:dyDescent="0.25"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</row>
    <row r="260" spans="1:33" ht="15" customHeight="1" x14ac:dyDescent="0.25">
      <c r="A260" s="110" t="s">
        <v>5</v>
      </c>
      <c r="B260" s="110" t="s">
        <v>6</v>
      </c>
      <c r="C260" s="108" t="s">
        <v>81</v>
      </c>
      <c r="D260" s="108" t="s">
        <v>82</v>
      </c>
      <c r="E260" s="108" t="s">
        <v>87</v>
      </c>
      <c r="F260" s="108" t="s">
        <v>151</v>
      </c>
      <c r="G260" s="108" t="s">
        <v>88</v>
      </c>
      <c r="H260" s="108" t="s">
        <v>89</v>
      </c>
      <c r="I260" s="108" t="s">
        <v>90</v>
      </c>
      <c r="J260" s="108" t="s">
        <v>91</v>
      </c>
      <c r="K260" s="108" t="s">
        <v>92</v>
      </c>
      <c r="L260" s="108" t="s">
        <v>93</v>
      </c>
      <c r="M260" s="108" t="s">
        <v>94</v>
      </c>
      <c r="N260" s="106" t="s">
        <v>95</v>
      </c>
      <c r="O260" s="108" t="s">
        <v>96</v>
      </c>
      <c r="P260" s="106" t="s">
        <v>97</v>
      </c>
      <c r="R260" s="114"/>
      <c r="S260" s="114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7"/>
      <c r="AF260" s="113"/>
      <c r="AG260" s="117"/>
    </row>
    <row r="261" spans="1:33" x14ac:dyDescent="0.25">
      <c r="A261" s="111"/>
      <c r="B261" s="111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7"/>
      <c r="O261" s="109"/>
      <c r="P261" s="107"/>
      <c r="R261" s="114"/>
      <c r="S261" s="114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7"/>
      <c r="AF261" s="113"/>
      <c r="AG261" s="117"/>
    </row>
    <row r="262" spans="1:33" x14ac:dyDescent="0.25">
      <c r="A262" s="3">
        <v>1</v>
      </c>
      <c r="B262" s="3">
        <v>2</v>
      </c>
      <c r="C262" s="3">
        <v>3</v>
      </c>
      <c r="D262" s="3">
        <v>4</v>
      </c>
      <c r="E262" s="3">
        <v>5</v>
      </c>
      <c r="F262" s="3">
        <v>6</v>
      </c>
      <c r="G262" s="3">
        <v>7</v>
      </c>
      <c r="H262" s="3">
        <v>8</v>
      </c>
      <c r="I262" s="3">
        <v>9</v>
      </c>
      <c r="J262" s="3">
        <v>10</v>
      </c>
      <c r="K262" s="3">
        <v>11</v>
      </c>
      <c r="L262" s="3">
        <v>12</v>
      </c>
      <c r="M262" s="3">
        <v>13</v>
      </c>
      <c r="N262" s="7">
        <v>14</v>
      </c>
      <c r="O262" s="3" t="s">
        <v>48</v>
      </c>
      <c r="P262" s="7">
        <v>16</v>
      </c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68"/>
      <c r="AF262" s="19"/>
      <c r="AG262" s="68"/>
    </row>
    <row r="263" spans="1:33" ht="20.100000000000001" customHeight="1" x14ac:dyDescent="0.25">
      <c r="A263" s="34" t="s">
        <v>21</v>
      </c>
      <c r="B263" s="4" t="s">
        <v>45</v>
      </c>
      <c r="C263" s="23">
        <f>'[2]Triwulan IV'!$J$28</f>
        <v>220</v>
      </c>
      <c r="D263" s="23">
        <f>'[2]Triwulan IV'!$J$29</f>
        <v>61</v>
      </c>
      <c r="E263" s="23">
        <f>'[2]Triwulan IV'!$J$30</f>
        <v>4</v>
      </c>
      <c r="F263" s="23">
        <f>'[2]Triwulan IV'!$J$31</f>
        <v>173</v>
      </c>
      <c r="G263" s="23">
        <f>'[2]Triwulan IV'!$J$32</f>
        <v>51</v>
      </c>
      <c r="H263" s="23">
        <f>'[2]Triwulan IV'!$J$33</f>
        <v>74</v>
      </c>
      <c r="I263" s="23">
        <f>'[2]Triwulan IV'!$J$34</f>
        <v>205</v>
      </c>
      <c r="J263" s="23">
        <f>'[2]Triwulan IV'!$J$35</f>
        <v>0</v>
      </c>
      <c r="K263" s="23">
        <f>'[2]Triwulan IV'!$J$36</f>
        <v>8</v>
      </c>
      <c r="L263" s="23">
        <f>'[2]Triwulan IV'!$J$37</f>
        <v>34</v>
      </c>
      <c r="M263" s="23">
        <f>'[2]Triwulan IV'!$J$38</f>
        <v>0</v>
      </c>
      <c r="N263" s="23">
        <f>'[2]Triwulan IV'!$J$39</f>
        <v>0</v>
      </c>
      <c r="O263" s="23">
        <f>'[2]Triwulan IV'!$J$40</f>
        <v>0</v>
      </c>
      <c r="P263" s="23">
        <f>'[2]Triwulan IV'!$J$41</f>
        <v>6453</v>
      </c>
      <c r="R263" s="51"/>
      <c r="S263" s="61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</row>
    <row r="264" spans="1:33" ht="20.100000000000001" customHeight="1" x14ac:dyDescent="0.25">
      <c r="A264" s="34" t="s">
        <v>23</v>
      </c>
      <c r="B264" s="4" t="s">
        <v>47</v>
      </c>
      <c r="C264" s="23">
        <f>'[2]Triwulan IV'!$J$75</f>
        <v>552</v>
      </c>
      <c r="D264" s="23">
        <f>'[2]Triwulan IV'!$J$76</f>
        <v>51</v>
      </c>
      <c r="E264" s="23">
        <f>'[2]Triwulan IV'!$J$77</f>
        <v>3</v>
      </c>
      <c r="F264" s="23">
        <f>'[2]Triwulan IV'!$J$78</f>
        <v>824</v>
      </c>
      <c r="G264" s="23">
        <f>'[2]Triwulan IV'!$J$79</f>
        <v>600</v>
      </c>
      <c r="H264" s="23">
        <f>'[2]Triwulan IV'!$J$80</f>
        <v>2000</v>
      </c>
      <c r="I264" s="23">
        <f>'[2]Triwulan IV'!$J$81</f>
        <v>1000</v>
      </c>
      <c r="J264" s="23">
        <f>'[2]Triwulan IV'!$J$82</f>
        <v>0</v>
      </c>
      <c r="K264" s="23">
        <f>'[2]Triwulan IV'!$J$83</f>
        <v>460</v>
      </c>
      <c r="L264" s="23">
        <f>'[2]Triwulan IV'!$J$84</f>
        <v>342</v>
      </c>
      <c r="M264" s="23">
        <f>'[2]Triwulan IV'!$J$85</f>
        <v>180</v>
      </c>
      <c r="N264" s="23">
        <f>'[2]Triwulan IV'!$J$86</f>
        <v>25</v>
      </c>
      <c r="O264" s="23">
        <f>'[2]Triwulan IV'!$J$87</f>
        <v>150</v>
      </c>
      <c r="P264" s="23">
        <f>'[2]Triwulan IV'!$J$88</f>
        <v>652</v>
      </c>
      <c r="R264" s="51"/>
      <c r="S264" s="61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</row>
    <row r="265" spans="1:33" ht="20.100000000000001" customHeight="1" x14ac:dyDescent="0.25">
      <c r="A265" s="34" t="s">
        <v>25</v>
      </c>
      <c r="B265" s="4" t="s">
        <v>22</v>
      </c>
      <c r="C265" s="23">
        <f>'[2]Triwulan IV'!$J$169</f>
        <v>1345</v>
      </c>
      <c r="D265" s="23">
        <f>'[2]Triwulan IV'!$J$170</f>
        <v>170</v>
      </c>
      <c r="E265" s="23">
        <f>'[2]Triwulan IV'!$J$171</f>
        <v>80</v>
      </c>
      <c r="F265" s="23">
        <f>'[2]Triwulan IV'!$J$172</f>
        <v>875</v>
      </c>
      <c r="G265" s="23">
        <f>'[2]Triwulan IV'!$J$173</f>
        <v>150</v>
      </c>
      <c r="H265" s="23">
        <f>'[2]Triwulan IV'!$J$174</f>
        <v>780</v>
      </c>
      <c r="I265" s="23">
        <f>'[2]Triwulan IV'!$J$175</f>
        <v>160</v>
      </c>
      <c r="J265" s="23">
        <f>'[2]Triwulan IV'!$J$176</f>
        <v>25</v>
      </c>
      <c r="K265" s="23">
        <f>'[2]Triwulan IV'!$J$177</f>
        <v>185</v>
      </c>
      <c r="L265" s="23">
        <f>'[2]Triwulan IV'!$J$178</f>
        <v>190</v>
      </c>
      <c r="M265" s="23">
        <f>'[2]Triwulan IV'!$J$179</f>
        <v>125</v>
      </c>
      <c r="N265" s="23">
        <f>'[2]Triwulan IV'!$J$180</f>
        <v>90</v>
      </c>
      <c r="O265" s="23">
        <f>'[2]Triwulan IV'!$J$181</f>
        <v>970</v>
      </c>
      <c r="P265" s="23">
        <f>'[2]Triwulan IV'!$J$182</f>
        <v>1200</v>
      </c>
      <c r="R265" s="51"/>
      <c r="S265" s="61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</row>
    <row r="266" spans="1:33" ht="20.100000000000001" customHeight="1" x14ac:dyDescent="0.25">
      <c r="A266" s="34" t="s">
        <v>27</v>
      </c>
      <c r="B266" s="4" t="s">
        <v>24</v>
      </c>
      <c r="C266" s="23">
        <f>'[2]Triwulan IV'!$J$122</f>
        <v>441</v>
      </c>
      <c r="D266" s="23">
        <f>'[2]Triwulan IV'!$J$123</f>
        <v>137.43924999999999</v>
      </c>
      <c r="E266" s="23">
        <f>'[2]Triwulan IV'!$J$124</f>
        <v>21.22</v>
      </c>
      <c r="F266" s="23">
        <f>'[2]Triwulan IV'!$J$125</f>
        <v>319</v>
      </c>
      <c r="G266" s="23">
        <f>'[2]Triwulan IV'!$J$126</f>
        <v>450</v>
      </c>
      <c r="H266" s="23">
        <f>'[2]Triwulan IV'!$J$127</f>
        <v>687</v>
      </c>
      <c r="I266" s="23">
        <f>'[2]Triwulan IV'!$J$128</f>
        <v>386.38810799999999</v>
      </c>
      <c r="J266" s="23">
        <f>'[2]Triwulan IV'!$J$129</f>
        <v>0</v>
      </c>
      <c r="K266" s="23">
        <f>'[2]Triwulan IV'!$J$130</f>
        <v>31</v>
      </c>
      <c r="L266" s="23">
        <f>'[2]Triwulan IV'!$J$131</f>
        <v>17.956026000000001</v>
      </c>
      <c r="M266" s="23">
        <f>'[2]Triwulan IV'!$J$132</f>
        <v>5</v>
      </c>
      <c r="N266" s="23">
        <f>'[2]Triwulan IV'!$J$133</f>
        <v>0</v>
      </c>
      <c r="O266" s="23">
        <f>'[2]Triwulan IV'!$J$134</f>
        <v>115.49858099999999</v>
      </c>
      <c r="P266" s="23">
        <f>'[2]Triwulan IV'!$J$135</f>
        <v>183</v>
      </c>
      <c r="R266" s="51"/>
      <c r="S266" s="61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</row>
    <row r="267" spans="1:33" ht="20.100000000000001" customHeight="1" x14ac:dyDescent="0.25">
      <c r="A267" s="34" t="s">
        <v>29</v>
      </c>
      <c r="B267" s="4" t="s">
        <v>28</v>
      </c>
      <c r="C267" s="23">
        <f>'[2]Triwulan IV'!$J$216</f>
        <v>140</v>
      </c>
      <c r="D267" s="23">
        <f>'[2]Triwulan IV'!$J$217</f>
        <v>10.57225</v>
      </c>
      <c r="E267" s="23">
        <f>'[2]Triwulan IV'!$J$218</f>
        <v>0</v>
      </c>
      <c r="F267" s="23">
        <f>'[2]Triwulan IV'!$J$219</f>
        <v>0</v>
      </c>
      <c r="G267" s="23">
        <f>'[2]Triwulan IV'!$J$220</f>
        <v>13.01892</v>
      </c>
      <c r="H267" s="23">
        <f>'[2]Triwulan IV'!$J$221</f>
        <v>109.957995</v>
      </c>
      <c r="I267" s="23">
        <f>'[2]Triwulan IV'!$J$222</f>
        <v>47.761199999999995</v>
      </c>
      <c r="J267" s="23">
        <f>'[2]Triwulan IV'!$J$223</f>
        <v>0</v>
      </c>
      <c r="K267" s="23">
        <f>'[2]Triwulan IV'!$J$224</f>
        <v>0</v>
      </c>
      <c r="L267" s="23">
        <f>'[2]Triwulan IV'!$J$225</f>
        <v>5</v>
      </c>
      <c r="M267" s="23">
        <f>'[2]Triwulan IV'!$J$226</f>
        <v>0</v>
      </c>
      <c r="N267" s="23">
        <f>'[2]Triwulan IV'!$J$227</f>
        <v>0</v>
      </c>
      <c r="O267" s="23">
        <f>'[2]Triwulan IV'!$J$228</f>
        <v>51.097034999999998</v>
      </c>
      <c r="P267" s="23">
        <f>'[2]Triwulan IV'!$J$229</f>
        <v>125.47308</v>
      </c>
      <c r="R267" s="51"/>
      <c r="S267" s="61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</row>
    <row r="268" spans="1:33" ht="20.100000000000001" customHeight="1" x14ac:dyDescent="0.25">
      <c r="A268" s="34" t="s">
        <v>31</v>
      </c>
      <c r="B268" s="4" t="s">
        <v>30</v>
      </c>
      <c r="C268" s="23">
        <f>'[2]Triwulan IV'!$J$263</f>
        <v>6</v>
      </c>
      <c r="D268" s="23">
        <f>'[2]Triwulan IV'!$J$264</f>
        <v>3</v>
      </c>
      <c r="E268" s="23">
        <f>'[2]Triwulan IV'!$J$265</f>
        <v>10</v>
      </c>
      <c r="F268" s="23">
        <f>'[2]Triwulan IV'!$J$266</f>
        <v>12</v>
      </c>
      <c r="G268" s="23">
        <f>'[2]Triwulan IV'!$J$267</f>
        <v>25</v>
      </c>
      <c r="H268" s="23">
        <f>'[2]Triwulan IV'!$J$268</f>
        <v>30</v>
      </c>
      <c r="I268" s="23">
        <f>'[2]Triwulan IV'!$J$269</f>
        <v>160</v>
      </c>
      <c r="J268" s="23">
        <f>'[2]Triwulan IV'!$J$270</f>
        <v>1</v>
      </c>
      <c r="K268" s="23">
        <f>'[2]Triwulan IV'!$J$271</f>
        <v>0</v>
      </c>
      <c r="L268" s="23">
        <f>'[2]Triwulan IV'!$J$272</f>
        <v>20</v>
      </c>
      <c r="M268" s="23">
        <f>'[2]Triwulan IV'!$J$273</f>
        <v>45</v>
      </c>
      <c r="N268" s="23">
        <f>'[2]Triwulan IV'!$J$274</f>
        <v>7</v>
      </c>
      <c r="O268" s="23">
        <f>'[2]Triwulan IV'!$J$275</f>
        <v>55</v>
      </c>
      <c r="P268" s="23">
        <f>'[2]Triwulan IV'!$J$276</f>
        <v>45</v>
      </c>
      <c r="R268" s="51"/>
      <c r="S268" s="61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</row>
    <row r="269" spans="1:33" ht="20.100000000000001" customHeight="1" x14ac:dyDescent="0.25">
      <c r="A269" s="34" t="s">
        <v>33</v>
      </c>
      <c r="B269" s="4" t="s">
        <v>37</v>
      </c>
      <c r="C269" s="23">
        <f>'[2]Triwulan IV'!$J$310</f>
        <v>740</v>
      </c>
      <c r="D269" s="23">
        <f>'[2]Triwulan IV'!$J$311</f>
        <v>40</v>
      </c>
      <c r="E269" s="23">
        <f>'[2]Triwulan IV'!$J$312</f>
        <v>37</v>
      </c>
      <c r="F269" s="23">
        <f>'[2]Triwulan IV'!$J$313</f>
        <v>1132</v>
      </c>
      <c r="G269" s="23">
        <f>'[2]Triwulan IV'!$J$314</f>
        <v>400</v>
      </c>
      <c r="H269" s="23">
        <f>'[2]Triwulan IV'!$J$315</f>
        <v>2050</v>
      </c>
      <c r="I269" s="23">
        <f>'[2]Triwulan IV'!$J$316</f>
        <v>325</v>
      </c>
      <c r="J269" s="23">
        <f>'[2]Triwulan IV'!$J$317</f>
        <v>43</v>
      </c>
      <c r="K269" s="23">
        <f>'[2]Triwulan IV'!$J$318</f>
        <v>48</v>
      </c>
      <c r="L269" s="23">
        <f>'[2]Triwulan IV'!$J$319</f>
        <v>188</v>
      </c>
      <c r="M269" s="23">
        <f>'[2]Triwulan IV'!$J$320</f>
        <v>285</v>
      </c>
      <c r="N269" s="23">
        <f>'[2]Triwulan IV'!$J$321</f>
        <v>210</v>
      </c>
      <c r="O269" s="23">
        <f>'[2]Triwulan IV'!$J$322</f>
        <v>476</v>
      </c>
      <c r="P269" s="23">
        <f>'[2]Triwulan IV'!$J$323</f>
        <v>1300</v>
      </c>
      <c r="R269" s="51"/>
      <c r="S269" s="61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</row>
    <row r="270" spans="1:33" ht="20.100000000000001" customHeight="1" x14ac:dyDescent="0.25">
      <c r="A270" s="34" t="s">
        <v>34</v>
      </c>
      <c r="B270" s="4" t="s">
        <v>41</v>
      </c>
      <c r="C270" s="23">
        <f>'[2]Triwulan IV'!$J$357</f>
        <v>800</v>
      </c>
      <c r="D270" s="23">
        <f>'[2]Triwulan IV'!$J$358</f>
        <v>60</v>
      </c>
      <c r="E270" s="23">
        <f>'[2]Triwulan IV'!$J$359</f>
        <v>6</v>
      </c>
      <c r="F270" s="23">
        <f>'[2]Triwulan IV'!$J$360</f>
        <v>60</v>
      </c>
      <c r="G270" s="23">
        <f>'[2]Triwulan IV'!$J$361</f>
        <v>30</v>
      </c>
      <c r="H270" s="23">
        <f>'[2]Triwulan IV'!$J$362</f>
        <v>50</v>
      </c>
      <c r="I270" s="23">
        <f>'[2]Triwulan IV'!$J$363</f>
        <v>600</v>
      </c>
      <c r="J270" s="23">
        <f>'[2]Triwulan IV'!$J$364</f>
        <v>30</v>
      </c>
      <c r="K270" s="23">
        <f>'[2]Triwulan IV'!$J$365</f>
        <v>20</v>
      </c>
      <c r="L270" s="23">
        <f>'[2]Triwulan IV'!$J$366</f>
        <v>30</v>
      </c>
      <c r="M270" s="23">
        <f>'[2]Triwulan IV'!$J$367</f>
        <v>30</v>
      </c>
      <c r="N270" s="23">
        <f>'[2]Triwulan IV'!$J$368</f>
        <v>80</v>
      </c>
      <c r="O270" s="23">
        <f>'[2]Triwulan IV'!$J$369</f>
        <v>120</v>
      </c>
      <c r="P270" s="23">
        <f>'[2]Triwulan IV'!$J$370</f>
        <v>30</v>
      </c>
      <c r="R270" s="51"/>
      <c r="S270" s="61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</row>
    <row r="271" spans="1:33" ht="20.100000000000001" customHeight="1" x14ac:dyDescent="0.25">
      <c r="A271" s="34" t="s">
        <v>36</v>
      </c>
      <c r="B271" s="4" t="s">
        <v>43</v>
      </c>
      <c r="C271" s="23">
        <f>'[2]Triwulan IV'!$J$404</f>
        <v>150</v>
      </c>
      <c r="D271" s="23">
        <f>'[2]Triwulan IV'!$J$405</f>
        <v>0</v>
      </c>
      <c r="E271" s="23">
        <f>'[2]Triwulan IV'!$J$406</f>
        <v>9</v>
      </c>
      <c r="F271" s="23">
        <f>'[2]Triwulan IV'!$J$407</f>
        <v>500</v>
      </c>
      <c r="G271" s="23">
        <f>'[2]Triwulan IV'!$J$408</f>
        <v>200</v>
      </c>
      <c r="H271" s="23">
        <f>'[2]Triwulan IV'!$J$409</f>
        <v>175</v>
      </c>
      <c r="I271" s="23">
        <f>'[2]Triwulan IV'!$J$410</f>
        <v>100</v>
      </c>
      <c r="J271" s="23">
        <f>'[2]Triwulan IV'!$J$411</f>
        <v>0</v>
      </c>
      <c r="K271" s="23">
        <f>'[2]Triwulan IV'!$J$412</f>
        <v>25</v>
      </c>
      <c r="L271" s="23">
        <f>'[2]Triwulan IV'!$J$413</f>
        <v>20</v>
      </c>
      <c r="M271" s="23">
        <f>'[2]Triwulan IV'!$J$414</f>
        <v>20</v>
      </c>
      <c r="N271" s="23">
        <f>'[2]Triwulan IV'!$J$415</f>
        <v>35</v>
      </c>
      <c r="O271" s="23">
        <f>'[2]Triwulan IV'!$J$416</f>
        <v>155</v>
      </c>
      <c r="P271" s="23">
        <f>'[2]Triwulan IV'!$J$417</f>
        <v>450</v>
      </c>
      <c r="R271" s="51"/>
      <c r="S271" s="61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</row>
    <row r="272" spans="1:33" ht="20.100000000000001" customHeight="1" x14ac:dyDescent="0.25">
      <c r="A272" s="34" t="s">
        <v>38</v>
      </c>
      <c r="B272" s="4" t="s">
        <v>39</v>
      </c>
      <c r="C272" s="23">
        <f>'[2]Triwulan IV'!$J$451</f>
        <v>300</v>
      </c>
      <c r="D272" s="23">
        <f>'[2]Triwulan IV'!$J$452</f>
        <v>0</v>
      </c>
      <c r="E272" s="23">
        <f>'[2]Triwulan IV'!$J$453</f>
        <v>40</v>
      </c>
      <c r="F272" s="23">
        <f>'[2]Triwulan IV'!$J$454</f>
        <v>0</v>
      </c>
      <c r="G272" s="23">
        <f>'[2]Triwulan IV'!$J$455</f>
        <v>70</v>
      </c>
      <c r="H272" s="23">
        <f>'[2]Triwulan IV'!$J$456</f>
        <v>700</v>
      </c>
      <c r="I272" s="23">
        <f>'[2]Triwulan IV'!$J$457</f>
        <v>700</v>
      </c>
      <c r="J272" s="23">
        <f>'[2]Triwulan IV'!$J$458</f>
        <v>0</v>
      </c>
      <c r="K272" s="23">
        <f>'[2]Triwulan IV'!$J$459</f>
        <v>50</v>
      </c>
      <c r="L272" s="23">
        <f>'[2]Triwulan IV'!$J$460</f>
        <v>0</v>
      </c>
      <c r="M272" s="23">
        <f>'[2]Triwulan IV'!$J$461</f>
        <v>1</v>
      </c>
      <c r="N272" s="23">
        <f>'[2]Triwulan IV'!$J$462</f>
        <v>0</v>
      </c>
      <c r="O272" s="23">
        <f>'[2]Triwulan IV'!$J$463</f>
        <v>300</v>
      </c>
      <c r="P272" s="23">
        <f>'[2]Triwulan IV'!$J$464</f>
        <v>500</v>
      </c>
      <c r="R272" s="51"/>
      <c r="S272" s="61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</row>
    <row r="273" spans="1:33" ht="20.100000000000001" customHeight="1" x14ac:dyDescent="0.25">
      <c r="A273" s="34" t="s">
        <v>40</v>
      </c>
      <c r="B273" s="4" t="s">
        <v>35</v>
      </c>
      <c r="C273" s="23">
        <f>'[2]Triwulan IV'!$J$498</f>
        <v>3280</v>
      </c>
      <c r="D273" s="23">
        <f>'[2]Triwulan IV'!$J$499</f>
        <v>85</v>
      </c>
      <c r="E273" s="23">
        <f>'[2]Triwulan IV'!$J$500</f>
        <v>136</v>
      </c>
      <c r="F273" s="23">
        <f>'[2]Triwulan IV'!$J$501</f>
        <v>1012</v>
      </c>
      <c r="G273" s="23">
        <f>'[2]Triwulan IV'!$J$502</f>
        <v>1573</v>
      </c>
      <c r="H273" s="23">
        <f>'[2]Triwulan IV'!$J$503</f>
        <v>2477</v>
      </c>
      <c r="I273" s="23">
        <f>'[2]Triwulan IV'!$J$504</f>
        <v>2588</v>
      </c>
      <c r="J273" s="23">
        <f>'[2]Triwulan IV'!$J$505</f>
        <v>115</v>
      </c>
      <c r="K273" s="23">
        <f>'[2]Triwulan IV'!$J$506</f>
        <v>100</v>
      </c>
      <c r="L273" s="23">
        <f>'[2]Triwulan IV'!$J$507</f>
        <v>84</v>
      </c>
      <c r="M273" s="23">
        <f>'[2]Triwulan IV'!$J$508</f>
        <v>2994</v>
      </c>
      <c r="N273" s="23">
        <f>'[2]Triwulan IV'!$J$509</f>
        <v>102</v>
      </c>
      <c r="O273" s="23">
        <f>'[2]Triwulan IV'!$J$510</f>
        <v>737</v>
      </c>
      <c r="P273" s="23">
        <f>'[2]Triwulan IV'!$J$511</f>
        <v>1524</v>
      </c>
      <c r="R273" s="51"/>
      <c r="S273" s="61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</row>
    <row r="274" spans="1:33" ht="20.100000000000001" customHeight="1" x14ac:dyDescent="0.25">
      <c r="A274" s="34" t="s">
        <v>42</v>
      </c>
      <c r="B274" s="4" t="s">
        <v>32</v>
      </c>
      <c r="C274" s="23">
        <f>'[2]Triwulan IV'!$J$545</f>
        <v>150</v>
      </c>
      <c r="D274" s="23">
        <f>'[2]Triwulan IV'!$J$546</f>
        <v>0</v>
      </c>
      <c r="E274" s="23">
        <f>'[2]Triwulan IV'!$J$547</f>
        <v>9</v>
      </c>
      <c r="F274" s="23">
        <f>'[2]Triwulan IV'!$J$548</f>
        <v>500</v>
      </c>
      <c r="G274" s="23">
        <f>'[2]Triwulan IV'!$J$549</f>
        <v>200</v>
      </c>
      <c r="H274" s="23">
        <f>'[2]Triwulan IV'!$J$550</f>
        <v>175</v>
      </c>
      <c r="I274" s="23">
        <f>'[2]Triwulan IV'!$J$551</f>
        <v>100</v>
      </c>
      <c r="J274" s="23">
        <f>'[2]Triwulan IV'!$J$552</f>
        <v>0</v>
      </c>
      <c r="K274" s="23">
        <f>'[2]Triwulan IV'!$J$553</f>
        <v>25</v>
      </c>
      <c r="L274" s="23">
        <f>'[2]Triwulan IV'!$J$554</f>
        <v>20</v>
      </c>
      <c r="M274" s="23">
        <f>'[2]Triwulan IV'!$J$555</f>
        <v>20</v>
      </c>
      <c r="N274" s="23">
        <f>'[2]Triwulan IV'!$J$556</f>
        <v>35</v>
      </c>
      <c r="O274" s="23">
        <f>'[2]Triwulan IV'!$J$557</f>
        <v>155</v>
      </c>
      <c r="P274" s="23">
        <f>'[2]Triwulan IV'!$J$558</f>
        <v>450</v>
      </c>
      <c r="R274" s="51"/>
      <c r="S274" s="61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</row>
    <row r="275" spans="1:33" ht="20.100000000000001" customHeight="1" x14ac:dyDescent="0.25">
      <c r="A275" s="34" t="s">
        <v>44</v>
      </c>
      <c r="B275" s="4" t="s">
        <v>26</v>
      </c>
      <c r="C275" s="23">
        <f>'[2]Triwulan IV'!$J$592</f>
        <v>10</v>
      </c>
      <c r="D275" s="23">
        <f>'[2]Triwulan IV'!$J$593</f>
        <v>0</v>
      </c>
      <c r="E275" s="23">
        <f>'[2]Triwulan IV'!$J$594</f>
        <v>0</v>
      </c>
      <c r="F275" s="23">
        <f>'[2]Triwulan IV'!$J$595</f>
        <v>0</v>
      </c>
      <c r="G275" s="23">
        <f>'[2]Triwulan IV'!$J$596</f>
        <v>20</v>
      </c>
      <c r="H275" s="23">
        <f>'[2]Triwulan IV'!$J$597</f>
        <v>870</v>
      </c>
      <c r="I275" s="23">
        <f>'[2]Triwulan IV'!$J$598</f>
        <v>0</v>
      </c>
      <c r="J275" s="23">
        <f>'[2]Triwulan IV'!$J$599</f>
        <v>0</v>
      </c>
      <c r="K275" s="23">
        <f>'[2]Triwulan IV'!$J$600</f>
        <v>0</v>
      </c>
      <c r="L275" s="23">
        <f>'[2]Triwulan IV'!$J$601</f>
        <v>0</v>
      </c>
      <c r="M275" s="23">
        <f>'[2]Triwulan IV'!$J$602</f>
        <v>0</v>
      </c>
      <c r="N275" s="23">
        <f>'[2]Triwulan IV'!$J$603</f>
        <v>0</v>
      </c>
      <c r="O275" s="23">
        <f>'[2]Triwulan IV'!$J$604</f>
        <v>20</v>
      </c>
      <c r="P275" s="23">
        <f>'[2]Triwulan IV'!$J$605</f>
        <v>10</v>
      </c>
      <c r="R275" s="51"/>
      <c r="S275" s="61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</row>
    <row r="276" spans="1:33" ht="20.100000000000001" customHeight="1" x14ac:dyDescent="0.25">
      <c r="A276" s="34" t="s">
        <v>46</v>
      </c>
      <c r="B276" s="4" t="s">
        <v>51</v>
      </c>
      <c r="C276" s="23">
        <f>'[2]Triwulan IV'!$J$638</f>
        <v>98</v>
      </c>
      <c r="D276" s="23">
        <f>'[2]Triwulan IV'!$J$639</f>
        <v>0</v>
      </c>
      <c r="E276" s="23">
        <f>'[2]Triwulan IV'!$J$640</f>
        <v>0.14000000000000001</v>
      </c>
      <c r="F276" s="23">
        <f>'[2]Triwulan IV'!$J$641</f>
        <v>16.550398000000001</v>
      </c>
      <c r="G276" s="23">
        <f>'[2]Triwulan IV'!$J$642</f>
        <v>4.3019040000000004</v>
      </c>
      <c r="H276" s="23">
        <f>'[2]Triwulan IV'!$J$643</f>
        <v>60.774813000000002</v>
      </c>
      <c r="I276" s="23">
        <f>'[2]Triwulan IV'!$J$644</f>
        <v>95.52239999999999</v>
      </c>
      <c r="J276" s="23">
        <f>'[2]Triwulan IV'!$J$645</f>
        <v>0</v>
      </c>
      <c r="K276" s="23">
        <f>'[2]Triwulan IV'!$J$646</f>
        <v>6.2677659999999999</v>
      </c>
      <c r="L276" s="23">
        <f>'[2]Triwulan IV'!$J$647</f>
        <v>0.69597000000000009</v>
      </c>
      <c r="M276" s="23">
        <f>'[2]Triwulan IV'!$J$648</f>
        <v>5.7377039999999999</v>
      </c>
      <c r="N276" s="23">
        <f>'[2]Triwulan IV'!$J$649</f>
        <v>1.777776</v>
      </c>
      <c r="O276" s="23">
        <f>'[2]Triwulan IV'!$J$650</f>
        <v>6.7486649999999999</v>
      </c>
      <c r="P276" s="23">
        <f>'[2]Triwulan IV'!$J$651</f>
        <v>12.947754</v>
      </c>
      <c r="R276" s="51"/>
      <c r="S276" s="61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</row>
    <row r="277" spans="1:33" ht="20.100000000000001" customHeight="1" x14ac:dyDescent="0.25">
      <c r="A277" s="34" t="s">
        <v>48</v>
      </c>
      <c r="B277" s="4" t="s">
        <v>49</v>
      </c>
      <c r="C277" s="23">
        <f>'[2]Triwulan IV'!$J$686</f>
        <v>150</v>
      </c>
      <c r="D277" s="23">
        <f>'[2]Triwulan IV'!$J$687</f>
        <v>0</v>
      </c>
      <c r="E277" s="23">
        <f>'[2]Triwulan IV'!$J$688</f>
        <v>2</v>
      </c>
      <c r="F277" s="23">
        <f>'[2]Triwulan IV'!$J$689</f>
        <v>15</v>
      </c>
      <c r="G277" s="23">
        <f>'[2]Triwulan IV'!$J$690</f>
        <v>70</v>
      </c>
      <c r="H277" s="23">
        <f>'[2]Triwulan IV'!$J$691</f>
        <v>150</v>
      </c>
      <c r="I277" s="23">
        <f>'[2]Triwulan IV'!$J$692</f>
        <v>80</v>
      </c>
      <c r="J277" s="23">
        <f>'[2]Triwulan IV'!$J$693</f>
        <v>0</v>
      </c>
      <c r="K277" s="23">
        <f>'[2]Triwulan IV'!$J$694</f>
        <v>6</v>
      </c>
      <c r="L277" s="23">
        <f>'[2]Triwulan IV'!$J$695</f>
        <v>10</v>
      </c>
      <c r="M277" s="23">
        <f>'[2]Triwulan IV'!$J$696</f>
        <v>12</v>
      </c>
      <c r="N277" s="23">
        <f>'[2]Triwulan IV'!$J$697</f>
        <v>6</v>
      </c>
      <c r="O277" s="23">
        <f>'[2]Triwulan IV'!$J$698</f>
        <v>100</v>
      </c>
      <c r="P277" s="23">
        <f>'[2]Triwulan IV'!$J$699</f>
        <v>40</v>
      </c>
      <c r="R277" s="51"/>
      <c r="S277" s="61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</row>
    <row r="278" spans="1:33" ht="20.100000000000001" customHeight="1" x14ac:dyDescent="0.25">
      <c r="A278" s="112" t="s">
        <v>50</v>
      </c>
      <c r="B278" s="112"/>
      <c r="C278" s="32">
        <f t="shared" ref="C278:P278" si="41">SUM(C263:C277)</f>
        <v>8382</v>
      </c>
      <c r="D278" s="32">
        <f t="shared" si="41"/>
        <v>618.01150000000007</v>
      </c>
      <c r="E278" s="32">
        <f t="shared" si="41"/>
        <v>357.36</v>
      </c>
      <c r="F278" s="32">
        <f t="shared" si="41"/>
        <v>5438.5503980000003</v>
      </c>
      <c r="G278" s="32">
        <f t="shared" si="41"/>
        <v>3856.3208239999999</v>
      </c>
      <c r="H278" s="32">
        <f t="shared" si="41"/>
        <v>10388.732808000001</v>
      </c>
      <c r="I278" s="32">
        <f t="shared" si="41"/>
        <v>6547.6717079999999</v>
      </c>
      <c r="J278" s="32">
        <f t="shared" si="41"/>
        <v>214</v>
      </c>
      <c r="K278" s="32">
        <f t="shared" si="41"/>
        <v>964.26776600000005</v>
      </c>
      <c r="L278" s="32">
        <f t="shared" si="41"/>
        <v>961.65199599999994</v>
      </c>
      <c r="M278" s="32">
        <f t="shared" si="41"/>
        <v>3722.7377040000001</v>
      </c>
      <c r="N278" s="32">
        <f t="shared" si="41"/>
        <v>591.77777600000002</v>
      </c>
      <c r="O278" s="32">
        <f t="shared" si="41"/>
        <v>3411.3442810000001</v>
      </c>
      <c r="P278" s="32">
        <f t="shared" si="41"/>
        <v>12975.420834</v>
      </c>
      <c r="R278" s="114"/>
      <c r="S278" s="114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</row>
  </sheetData>
  <mergeCells count="325">
    <mergeCell ref="P6:P7"/>
    <mergeCell ref="Q148:Q149"/>
    <mergeCell ref="R278:S278"/>
    <mergeCell ref="R252:S252"/>
    <mergeCell ref="R255:AG255"/>
    <mergeCell ref="R256:AG256"/>
    <mergeCell ref="R257:AG257"/>
    <mergeCell ref="R260:R261"/>
    <mergeCell ref="S260:S261"/>
    <mergeCell ref="T260:T261"/>
    <mergeCell ref="U260:U261"/>
    <mergeCell ref="V260:V261"/>
    <mergeCell ref="W260:W261"/>
    <mergeCell ref="X260:X261"/>
    <mergeCell ref="Y260:Y261"/>
    <mergeCell ref="Z260:Z261"/>
    <mergeCell ref="AA260:AA261"/>
    <mergeCell ref="AB260:AB261"/>
    <mergeCell ref="AC260:AC261"/>
    <mergeCell ref="AD260:AD261"/>
    <mergeCell ref="AE260:AE261"/>
    <mergeCell ref="AF260:AF261"/>
    <mergeCell ref="AG260:AG261"/>
    <mergeCell ref="R226:S226"/>
    <mergeCell ref="R229:AG229"/>
    <mergeCell ref="R230:AG230"/>
    <mergeCell ref="R231:AG231"/>
    <mergeCell ref="R234:R235"/>
    <mergeCell ref="S234:S235"/>
    <mergeCell ref="T234:T235"/>
    <mergeCell ref="U234:U235"/>
    <mergeCell ref="V234:V235"/>
    <mergeCell ref="W234:W235"/>
    <mergeCell ref="X234:X235"/>
    <mergeCell ref="Y234:Y235"/>
    <mergeCell ref="Z234:Z235"/>
    <mergeCell ref="AA234:AA235"/>
    <mergeCell ref="AB234:AB235"/>
    <mergeCell ref="AC234:AC235"/>
    <mergeCell ref="AD234:AD235"/>
    <mergeCell ref="AE234:AE235"/>
    <mergeCell ref="AF234:AF235"/>
    <mergeCell ref="AG234:AG235"/>
    <mergeCell ref="AF182:AF183"/>
    <mergeCell ref="AG182:AG183"/>
    <mergeCell ref="R200:S200"/>
    <mergeCell ref="R203:AG203"/>
    <mergeCell ref="R204:AG204"/>
    <mergeCell ref="R205:AG205"/>
    <mergeCell ref="R208:R209"/>
    <mergeCell ref="S208:S209"/>
    <mergeCell ref="T208:T209"/>
    <mergeCell ref="U208:U209"/>
    <mergeCell ref="V208:V209"/>
    <mergeCell ref="W208:W209"/>
    <mergeCell ref="X208:X209"/>
    <mergeCell ref="Y208:Y209"/>
    <mergeCell ref="Z208:Z209"/>
    <mergeCell ref="AA208:AA209"/>
    <mergeCell ref="AB208:AB209"/>
    <mergeCell ref="AC208:AC209"/>
    <mergeCell ref="AD208:AD209"/>
    <mergeCell ref="AE208:AE209"/>
    <mergeCell ref="AF208:AF209"/>
    <mergeCell ref="AG208:AG209"/>
    <mergeCell ref="Q114:R114"/>
    <mergeCell ref="Q117:AE117"/>
    <mergeCell ref="Q118:AE118"/>
    <mergeCell ref="Q119:AE119"/>
    <mergeCell ref="R182:R183"/>
    <mergeCell ref="S182:S183"/>
    <mergeCell ref="T182:T183"/>
    <mergeCell ref="U182:U183"/>
    <mergeCell ref="V182:V183"/>
    <mergeCell ref="W182:W183"/>
    <mergeCell ref="X182:X183"/>
    <mergeCell ref="Y182:Y183"/>
    <mergeCell ref="Z182:Z183"/>
    <mergeCell ref="AA182:AA183"/>
    <mergeCell ref="AB182:AB183"/>
    <mergeCell ref="AC182:AC183"/>
    <mergeCell ref="AD182:AD183"/>
    <mergeCell ref="AE182:AE183"/>
    <mergeCell ref="Q88:R88"/>
    <mergeCell ref="Q91:AE91"/>
    <mergeCell ref="Q92:AE92"/>
    <mergeCell ref="Q93:AE93"/>
    <mergeCell ref="Q96:Q97"/>
    <mergeCell ref="R96:R97"/>
    <mergeCell ref="S96:S97"/>
    <mergeCell ref="T96:T97"/>
    <mergeCell ref="U96:U97"/>
    <mergeCell ref="V96:V97"/>
    <mergeCell ref="W96:W97"/>
    <mergeCell ref="X96:X97"/>
    <mergeCell ref="Y96:Y97"/>
    <mergeCell ref="Z96:Z97"/>
    <mergeCell ref="AA96:AA97"/>
    <mergeCell ref="AB96:AB97"/>
    <mergeCell ref="AC96:AC97"/>
    <mergeCell ref="AD96:AD97"/>
    <mergeCell ref="AE96:AE97"/>
    <mergeCell ref="Q67:AE67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AC70:AC71"/>
    <mergeCell ref="AD70:AD71"/>
    <mergeCell ref="AE70:AE71"/>
    <mergeCell ref="Z44:Z45"/>
    <mergeCell ref="AA44:AA45"/>
    <mergeCell ref="AB44:AB45"/>
    <mergeCell ref="AC44:AC45"/>
    <mergeCell ref="AD44:AD45"/>
    <mergeCell ref="AE44:AE45"/>
    <mergeCell ref="Q62:R62"/>
    <mergeCell ref="Q65:AE65"/>
    <mergeCell ref="Q66:AE66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A1:O1"/>
    <mergeCell ref="A2:O2"/>
    <mergeCell ref="A3:O3"/>
    <mergeCell ref="N6:N7"/>
    <mergeCell ref="O6:O7"/>
    <mergeCell ref="A62:B62"/>
    <mergeCell ref="A24:B24"/>
    <mergeCell ref="A39:O39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F6:F7"/>
    <mergeCell ref="G6:G7"/>
    <mergeCell ref="A40:O40"/>
    <mergeCell ref="A41:O41"/>
    <mergeCell ref="A44:A45"/>
    <mergeCell ref="A200:B200"/>
    <mergeCell ref="A203:P203"/>
    <mergeCell ref="A204:P204"/>
    <mergeCell ref="A205:P205"/>
    <mergeCell ref="A208:A209"/>
    <mergeCell ref="B208:B209"/>
    <mergeCell ref="P208:P209"/>
    <mergeCell ref="A226:B226"/>
    <mergeCell ref="A229:P229"/>
    <mergeCell ref="J208:J209"/>
    <mergeCell ref="K208:K209"/>
    <mergeCell ref="L208:L209"/>
    <mergeCell ref="M208:M209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A114:B114"/>
    <mergeCell ref="A117:O117"/>
    <mergeCell ref="A118:O118"/>
    <mergeCell ref="A119:O119"/>
    <mergeCell ref="A88:B88"/>
    <mergeCell ref="A91:O91"/>
    <mergeCell ref="A92:O92"/>
    <mergeCell ref="A93:O93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A143:P143"/>
    <mergeCell ref="A144:P144"/>
    <mergeCell ref="A145:P145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A166:B166"/>
    <mergeCell ref="A177:P177"/>
    <mergeCell ref="A178:P178"/>
    <mergeCell ref="A179:P179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O182:O183"/>
    <mergeCell ref="P182:P183"/>
    <mergeCell ref="M260:M261"/>
    <mergeCell ref="N260:N261"/>
    <mergeCell ref="O260:O261"/>
    <mergeCell ref="N208:N209"/>
    <mergeCell ref="O208:O209"/>
    <mergeCell ref="A231:P231"/>
    <mergeCell ref="C208:C209"/>
    <mergeCell ref="D208:D209"/>
    <mergeCell ref="E208:E209"/>
    <mergeCell ref="F208:F209"/>
    <mergeCell ref="G208:G209"/>
    <mergeCell ref="H208:H209"/>
    <mergeCell ref="I208:I209"/>
    <mergeCell ref="D234:D235"/>
    <mergeCell ref="E234:E235"/>
    <mergeCell ref="F234:F235"/>
    <mergeCell ref="A230:P230"/>
    <mergeCell ref="I234:I235"/>
    <mergeCell ref="J234:J235"/>
    <mergeCell ref="K234:K235"/>
    <mergeCell ref="L234:L235"/>
    <mergeCell ref="M234:M235"/>
    <mergeCell ref="N234:N235"/>
    <mergeCell ref="O234:O235"/>
    <mergeCell ref="O70:O71"/>
    <mergeCell ref="A65:O65"/>
    <mergeCell ref="A66:O66"/>
    <mergeCell ref="A234:A235"/>
    <mergeCell ref="B234:B235"/>
    <mergeCell ref="C234:C235"/>
    <mergeCell ref="A278:B278"/>
    <mergeCell ref="P234:P235"/>
    <mergeCell ref="A252:B252"/>
    <mergeCell ref="A255:P255"/>
    <mergeCell ref="A256:P256"/>
    <mergeCell ref="A257:P257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L260:L261"/>
    <mergeCell ref="A67:O67"/>
    <mergeCell ref="A70:A71"/>
    <mergeCell ref="B70:B71"/>
    <mergeCell ref="P260:P261"/>
    <mergeCell ref="G234:G235"/>
    <mergeCell ref="H234:H235"/>
    <mergeCell ref="J174:P174"/>
    <mergeCell ref="J175:P175"/>
    <mergeCell ref="I29:O29"/>
    <mergeCell ref="I30:O30"/>
    <mergeCell ref="I31:O31"/>
    <mergeCell ref="I34:O34"/>
    <mergeCell ref="I35:O35"/>
    <mergeCell ref="J169:P169"/>
    <mergeCell ref="J170:P170"/>
    <mergeCell ref="J171:P171"/>
    <mergeCell ref="K44:K45"/>
    <mergeCell ref="L44:L45"/>
    <mergeCell ref="M44:M45"/>
    <mergeCell ref="N44:N45"/>
    <mergeCell ref="O44:O45"/>
    <mergeCell ref="L70:L71"/>
    <mergeCell ref="M70:M71"/>
    <mergeCell ref="N70:N71"/>
  </mergeCells>
  <printOptions horizontalCentered="1"/>
  <pageMargins left="0.31496062992126" right="0.196850393700787" top="0.46" bottom="0.46" header="0.31496062992126" footer="0.31496062992126"/>
  <pageSetup paperSize="5" scale="88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"/>
  <sheetViews>
    <sheetView topLeftCell="H13" zoomScale="90" zoomScaleNormal="90" workbookViewId="0">
      <selection sqref="A1:R33"/>
    </sheetView>
  </sheetViews>
  <sheetFormatPr defaultRowHeight="15" x14ac:dyDescent="0.25"/>
  <cols>
    <col min="1" max="1" width="4.140625" style="1" customWidth="1"/>
    <col min="2" max="2" width="12" style="1" customWidth="1"/>
    <col min="3" max="4" width="9.28515625" style="1" customWidth="1"/>
    <col min="5" max="6" width="9" style="1" customWidth="1"/>
    <col min="7" max="7" width="8.28515625" style="1" customWidth="1"/>
    <col min="8" max="8" width="9" style="1" customWidth="1"/>
    <col min="9" max="9" width="10.42578125" style="1" customWidth="1"/>
    <col min="10" max="10" width="8.5703125" style="1" customWidth="1"/>
    <col min="11" max="11" width="9.7109375" style="1" customWidth="1"/>
    <col min="12" max="12" width="9.5703125" style="1" customWidth="1"/>
    <col min="13" max="13" width="8.42578125" style="1" customWidth="1"/>
    <col min="14" max="14" width="9.140625" style="1" customWidth="1"/>
    <col min="15" max="15" width="8.7109375" style="1" customWidth="1"/>
    <col min="16" max="16" width="10.140625" style="1" customWidth="1"/>
    <col min="17" max="17" width="9.7109375" style="1" customWidth="1"/>
    <col min="18" max="18" width="11" style="1" customWidth="1"/>
    <col min="19" max="16384" width="9.140625" style="1"/>
  </cols>
  <sheetData>
    <row r="1" spans="1:18" x14ac:dyDescent="0.25">
      <c r="A1" s="84" t="s">
        <v>157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8" x14ac:dyDescent="0.25">
      <c r="A2" s="84" t="s">
        <v>178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8" x14ac:dyDescent="0.25">
      <c r="A3" s="84" t="s">
        <v>52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8" ht="18.75" x14ac:dyDescent="0.3">
      <c r="P4" s="2">
        <v>1</v>
      </c>
    </row>
    <row r="6" spans="1:18" ht="15" customHeight="1" x14ac:dyDescent="0.25">
      <c r="A6" s="119" t="s">
        <v>5</v>
      </c>
      <c r="B6" s="119" t="s">
        <v>6</v>
      </c>
      <c r="C6" s="121" t="s">
        <v>98</v>
      </c>
      <c r="D6" s="121" t="s">
        <v>153</v>
      </c>
      <c r="E6" s="121" t="s">
        <v>108</v>
      </c>
      <c r="F6" s="121" t="s">
        <v>99</v>
      </c>
      <c r="G6" s="121" t="s">
        <v>100</v>
      </c>
      <c r="H6" s="121" t="s">
        <v>154</v>
      </c>
      <c r="I6" s="121" t="s">
        <v>101</v>
      </c>
      <c r="J6" s="121" t="s">
        <v>107</v>
      </c>
      <c r="K6" s="121" t="s">
        <v>105</v>
      </c>
      <c r="L6" s="121" t="s">
        <v>155</v>
      </c>
      <c r="M6" s="121" t="s">
        <v>106</v>
      </c>
      <c r="N6" s="123" t="s">
        <v>156</v>
      </c>
      <c r="O6" s="123" t="s">
        <v>103</v>
      </c>
      <c r="P6" s="123" t="s">
        <v>104</v>
      </c>
      <c r="Q6" s="123" t="s">
        <v>102</v>
      </c>
      <c r="R6" s="102" t="s">
        <v>111</v>
      </c>
    </row>
    <row r="7" spans="1:18" x14ac:dyDescent="0.25">
      <c r="A7" s="120"/>
      <c r="B7" s="120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4"/>
      <c r="O7" s="124"/>
      <c r="P7" s="124"/>
      <c r="Q7" s="124"/>
      <c r="R7" s="103"/>
    </row>
    <row r="8" spans="1:18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8">
        <v>14</v>
      </c>
      <c r="O8" s="8">
        <v>15</v>
      </c>
      <c r="P8" s="8">
        <v>16</v>
      </c>
      <c r="Q8" s="8">
        <v>17</v>
      </c>
      <c r="R8" s="77"/>
    </row>
    <row r="9" spans="1:18" ht="20.100000000000001" customHeight="1" x14ac:dyDescent="0.25">
      <c r="A9" s="34" t="s">
        <v>21</v>
      </c>
      <c r="B9" s="4" t="s">
        <v>45</v>
      </c>
      <c r="C9" s="10">
        <f>C43+C69+C95+C121</f>
        <v>156</v>
      </c>
      <c r="D9" s="10">
        <f t="shared" ref="D9:Q9" si="0">D43+D69+D95+D121</f>
        <v>0</v>
      </c>
      <c r="E9" s="10">
        <f t="shared" si="0"/>
        <v>0</v>
      </c>
      <c r="F9" s="10">
        <f t="shared" si="0"/>
        <v>0</v>
      </c>
      <c r="G9" s="10">
        <f t="shared" si="0"/>
        <v>105</v>
      </c>
      <c r="H9" s="10">
        <f t="shared" si="0"/>
        <v>90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78">
        <f t="shared" ref="R9:R23" si="1">SUM(C9:Q9)</f>
        <v>351</v>
      </c>
    </row>
    <row r="10" spans="1:18" ht="20.100000000000001" customHeight="1" x14ac:dyDescent="0.25">
      <c r="A10" s="34" t="s">
        <v>23</v>
      </c>
      <c r="B10" s="4" t="s">
        <v>47</v>
      </c>
      <c r="C10" s="10">
        <f t="shared" ref="C10:Q10" si="2">C44+C70+C96+C122</f>
        <v>0</v>
      </c>
      <c r="D10" s="10">
        <f t="shared" si="2"/>
        <v>15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si="2"/>
        <v>1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 t="shared" si="2"/>
        <v>0</v>
      </c>
      <c r="R10" s="78">
        <f t="shared" si="1"/>
        <v>16</v>
      </c>
    </row>
    <row r="11" spans="1:18" ht="20.100000000000001" customHeight="1" x14ac:dyDescent="0.25">
      <c r="A11" s="34" t="s">
        <v>25</v>
      </c>
      <c r="B11" s="4" t="s">
        <v>22</v>
      </c>
      <c r="C11" s="10">
        <f t="shared" ref="C11:Q11" si="3">C45+C71+C97+C123</f>
        <v>30789</v>
      </c>
      <c r="D11" s="10">
        <f t="shared" si="3"/>
        <v>0</v>
      </c>
      <c r="E11" s="10">
        <f t="shared" si="3"/>
        <v>0</v>
      </c>
      <c r="F11" s="10">
        <f t="shared" si="3"/>
        <v>8736</v>
      </c>
      <c r="G11" s="10">
        <f t="shared" si="3"/>
        <v>16740</v>
      </c>
      <c r="H11" s="10">
        <f t="shared" si="3"/>
        <v>2604</v>
      </c>
      <c r="I11" s="10">
        <f t="shared" si="3"/>
        <v>0</v>
      </c>
      <c r="J11" s="10">
        <f t="shared" si="3"/>
        <v>0</v>
      </c>
      <c r="K11" s="10">
        <f t="shared" si="3"/>
        <v>2308</v>
      </c>
      <c r="L11" s="10">
        <f t="shared" si="3"/>
        <v>1828</v>
      </c>
      <c r="M11" s="10">
        <f t="shared" si="3"/>
        <v>0</v>
      </c>
      <c r="N11" s="10">
        <f t="shared" si="3"/>
        <v>0</v>
      </c>
      <c r="O11" s="10">
        <f t="shared" si="3"/>
        <v>0</v>
      </c>
      <c r="P11" s="10">
        <f t="shared" si="3"/>
        <v>0</v>
      </c>
      <c r="Q11" s="10">
        <f t="shared" si="3"/>
        <v>2104</v>
      </c>
      <c r="R11" s="78">
        <f t="shared" si="1"/>
        <v>65109</v>
      </c>
    </row>
    <row r="12" spans="1:18" ht="20.100000000000001" customHeight="1" x14ac:dyDescent="0.25">
      <c r="A12" s="34" t="s">
        <v>27</v>
      </c>
      <c r="B12" s="4" t="s">
        <v>24</v>
      </c>
      <c r="C12" s="10">
        <f t="shared" ref="C12:Q12" si="4">C46+C72+C98+C124</f>
        <v>1009.6000000000001</v>
      </c>
      <c r="D12" s="10">
        <f t="shared" si="4"/>
        <v>1270</v>
      </c>
      <c r="E12" s="10">
        <f t="shared" si="4"/>
        <v>0</v>
      </c>
      <c r="F12" s="10">
        <f t="shared" si="4"/>
        <v>575.6</v>
      </c>
      <c r="G12" s="10">
        <f t="shared" si="4"/>
        <v>704</v>
      </c>
      <c r="H12" s="10">
        <f t="shared" si="4"/>
        <v>712.5</v>
      </c>
      <c r="I12" s="10">
        <f t="shared" si="4"/>
        <v>0</v>
      </c>
      <c r="J12" s="10">
        <f t="shared" si="4"/>
        <v>0</v>
      </c>
      <c r="K12" s="10">
        <f t="shared" si="4"/>
        <v>676</v>
      </c>
      <c r="L12" s="10">
        <f t="shared" si="4"/>
        <v>27</v>
      </c>
      <c r="M12" s="10">
        <f t="shared" si="4"/>
        <v>0</v>
      </c>
      <c r="N12" s="10">
        <f t="shared" si="4"/>
        <v>2454</v>
      </c>
      <c r="O12" s="10">
        <f t="shared" si="4"/>
        <v>0</v>
      </c>
      <c r="P12" s="10">
        <f t="shared" si="4"/>
        <v>0</v>
      </c>
      <c r="Q12" s="10">
        <f t="shared" si="4"/>
        <v>215.3</v>
      </c>
      <c r="R12" s="78">
        <f t="shared" si="1"/>
        <v>7644.0000000000009</v>
      </c>
    </row>
    <row r="13" spans="1:18" ht="20.100000000000001" customHeight="1" x14ac:dyDescent="0.25">
      <c r="A13" s="34" t="s">
        <v>29</v>
      </c>
      <c r="B13" s="4" t="s">
        <v>28</v>
      </c>
      <c r="C13" s="10">
        <f t="shared" ref="C13:Q13" si="5">C47+C73+C99+C125</f>
        <v>1037</v>
      </c>
      <c r="D13" s="10">
        <f t="shared" si="5"/>
        <v>0</v>
      </c>
      <c r="E13" s="10">
        <f t="shared" si="5"/>
        <v>321</v>
      </c>
      <c r="F13" s="10">
        <f t="shared" si="5"/>
        <v>387</v>
      </c>
      <c r="G13" s="10">
        <f t="shared" si="5"/>
        <v>494</v>
      </c>
      <c r="H13" s="10">
        <f t="shared" si="5"/>
        <v>135</v>
      </c>
      <c r="I13" s="10">
        <f t="shared" si="5"/>
        <v>0</v>
      </c>
      <c r="J13" s="10">
        <f t="shared" si="5"/>
        <v>4</v>
      </c>
      <c r="K13" s="10">
        <f t="shared" si="5"/>
        <v>324</v>
      </c>
      <c r="L13" s="10">
        <f t="shared" si="5"/>
        <v>3</v>
      </c>
      <c r="M13" s="10">
        <f t="shared" si="5"/>
        <v>0</v>
      </c>
      <c r="N13" s="10">
        <f t="shared" si="5"/>
        <v>0</v>
      </c>
      <c r="O13" s="10">
        <f t="shared" si="5"/>
        <v>42</v>
      </c>
      <c r="P13" s="10">
        <f t="shared" si="5"/>
        <v>0</v>
      </c>
      <c r="Q13" s="10">
        <f t="shared" si="5"/>
        <v>109</v>
      </c>
      <c r="R13" s="78">
        <f t="shared" si="1"/>
        <v>2856</v>
      </c>
    </row>
    <row r="14" spans="1:18" ht="20.100000000000001" customHeight="1" x14ac:dyDescent="0.25">
      <c r="A14" s="34" t="s">
        <v>31</v>
      </c>
      <c r="B14" s="4" t="s">
        <v>30</v>
      </c>
      <c r="C14" s="10">
        <f t="shared" ref="C14:Q14" si="6">C48+C74+C100+C126</f>
        <v>1571.5</v>
      </c>
      <c r="D14" s="10">
        <f t="shared" si="6"/>
        <v>0</v>
      </c>
      <c r="E14" s="10">
        <f t="shared" si="6"/>
        <v>0</v>
      </c>
      <c r="F14" s="10">
        <f t="shared" si="6"/>
        <v>1269.1666666666667</v>
      </c>
      <c r="G14" s="10">
        <f t="shared" si="6"/>
        <v>2023</v>
      </c>
      <c r="H14" s="10">
        <f t="shared" si="6"/>
        <v>1651.5384615384614</v>
      </c>
      <c r="I14" s="10">
        <f t="shared" si="6"/>
        <v>0</v>
      </c>
      <c r="J14" s="10">
        <f t="shared" si="6"/>
        <v>0</v>
      </c>
      <c r="K14" s="10">
        <f t="shared" si="6"/>
        <v>0</v>
      </c>
      <c r="L14" s="10">
        <f t="shared" si="6"/>
        <v>0</v>
      </c>
      <c r="M14" s="10">
        <f t="shared" si="6"/>
        <v>0</v>
      </c>
      <c r="N14" s="10">
        <f t="shared" si="6"/>
        <v>0</v>
      </c>
      <c r="O14" s="10">
        <f t="shared" si="6"/>
        <v>0</v>
      </c>
      <c r="P14" s="10">
        <f t="shared" si="6"/>
        <v>0</v>
      </c>
      <c r="Q14" s="10">
        <f t="shared" si="6"/>
        <v>0</v>
      </c>
      <c r="R14" s="78">
        <f t="shared" si="1"/>
        <v>6515.2051282051289</v>
      </c>
    </row>
    <row r="15" spans="1:18" ht="20.100000000000001" customHeight="1" x14ac:dyDescent="0.25">
      <c r="A15" s="34" t="s">
        <v>33</v>
      </c>
      <c r="B15" s="4" t="s">
        <v>37</v>
      </c>
      <c r="C15" s="10">
        <f t="shared" ref="C15:Q15" si="7">C49+C75+C101+C127</f>
        <v>41280</v>
      </c>
      <c r="D15" s="10">
        <f t="shared" si="7"/>
        <v>128400</v>
      </c>
      <c r="E15" s="10">
        <f t="shared" si="7"/>
        <v>3020</v>
      </c>
      <c r="F15" s="10">
        <f t="shared" si="7"/>
        <v>9080</v>
      </c>
      <c r="G15" s="10">
        <f t="shared" si="7"/>
        <v>3730</v>
      </c>
      <c r="H15" s="10">
        <f t="shared" si="7"/>
        <v>8520</v>
      </c>
      <c r="I15" s="10">
        <f t="shared" si="7"/>
        <v>3845</v>
      </c>
      <c r="J15" s="10">
        <f t="shared" si="7"/>
        <v>0</v>
      </c>
      <c r="K15" s="10">
        <f t="shared" si="7"/>
        <v>152400</v>
      </c>
      <c r="L15" s="10">
        <f t="shared" si="7"/>
        <v>6498</v>
      </c>
      <c r="M15" s="10">
        <f t="shared" si="7"/>
        <v>0</v>
      </c>
      <c r="N15" s="10">
        <f t="shared" si="7"/>
        <v>112500</v>
      </c>
      <c r="O15" s="10">
        <f t="shared" si="7"/>
        <v>0</v>
      </c>
      <c r="P15" s="10">
        <f t="shared" si="7"/>
        <v>0</v>
      </c>
      <c r="Q15" s="10">
        <f t="shared" si="7"/>
        <v>824</v>
      </c>
      <c r="R15" s="78">
        <f t="shared" si="1"/>
        <v>470097</v>
      </c>
    </row>
    <row r="16" spans="1:18" ht="20.100000000000001" customHeight="1" x14ac:dyDescent="0.25">
      <c r="A16" s="34" t="s">
        <v>34</v>
      </c>
      <c r="B16" s="4" t="s">
        <v>41</v>
      </c>
      <c r="C16" s="10">
        <f t="shared" ref="C16:Q16" si="8">C50+C76+C102+C128</f>
        <v>145</v>
      </c>
      <c r="D16" s="10">
        <f t="shared" si="8"/>
        <v>1250</v>
      </c>
      <c r="E16" s="10">
        <f t="shared" si="8"/>
        <v>0</v>
      </c>
      <c r="F16" s="10">
        <f t="shared" si="8"/>
        <v>104</v>
      </c>
      <c r="G16" s="10">
        <f t="shared" si="8"/>
        <v>133</v>
      </c>
      <c r="H16" s="10">
        <f t="shared" si="8"/>
        <v>100</v>
      </c>
      <c r="I16" s="10">
        <f t="shared" si="8"/>
        <v>0</v>
      </c>
      <c r="J16" s="10">
        <f t="shared" si="8"/>
        <v>0</v>
      </c>
      <c r="K16" s="10">
        <f t="shared" si="8"/>
        <v>0</v>
      </c>
      <c r="L16" s="10">
        <f t="shared" si="8"/>
        <v>0</v>
      </c>
      <c r="M16" s="10">
        <f t="shared" si="8"/>
        <v>0</v>
      </c>
      <c r="N16" s="10">
        <f t="shared" si="8"/>
        <v>1650</v>
      </c>
      <c r="O16" s="10">
        <f t="shared" si="8"/>
        <v>0</v>
      </c>
      <c r="P16" s="10">
        <f t="shared" si="8"/>
        <v>0</v>
      </c>
      <c r="Q16" s="10">
        <f t="shared" si="8"/>
        <v>295</v>
      </c>
      <c r="R16" s="78">
        <f t="shared" si="1"/>
        <v>3677</v>
      </c>
    </row>
    <row r="17" spans="1:19" ht="20.100000000000001" customHeight="1" x14ac:dyDescent="0.25">
      <c r="A17" s="34" t="s">
        <v>36</v>
      </c>
      <c r="B17" s="4" t="s">
        <v>43</v>
      </c>
      <c r="C17" s="10">
        <f t="shared" ref="C17:Q17" si="9">C51+C77+C103+C129</f>
        <v>224</v>
      </c>
      <c r="D17" s="10">
        <f t="shared" si="9"/>
        <v>3935</v>
      </c>
      <c r="E17" s="10">
        <f t="shared" si="9"/>
        <v>0</v>
      </c>
      <c r="F17" s="10">
        <f t="shared" si="9"/>
        <v>37.6</v>
      </c>
      <c r="G17" s="10">
        <f t="shared" si="9"/>
        <v>77</v>
      </c>
      <c r="H17" s="10">
        <f t="shared" si="9"/>
        <v>115</v>
      </c>
      <c r="I17" s="10">
        <f t="shared" si="9"/>
        <v>0</v>
      </c>
      <c r="J17" s="10">
        <f t="shared" si="9"/>
        <v>0</v>
      </c>
      <c r="K17" s="10">
        <f t="shared" si="9"/>
        <v>0</v>
      </c>
      <c r="L17" s="10">
        <f t="shared" si="9"/>
        <v>0</v>
      </c>
      <c r="M17" s="10">
        <f t="shared" si="9"/>
        <v>0</v>
      </c>
      <c r="N17" s="10">
        <f t="shared" si="9"/>
        <v>210</v>
      </c>
      <c r="O17" s="10">
        <f t="shared" si="9"/>
        <v>0</v>
      </c>
      <c r="P17" s="10">
        <f t="shared" si="9"/>
        <v>0</v>
      </c>
      <c r="Q17" s="10">
        <f t="shared" si="9"/>
        <v>0</v>
      </c>
      <c r="R17" s="78">
        <f t="shared" si="1"/>
        <v>4598.6000000000004</v>
      </c>
    </row>
    <row r="18" spans="1:19" ht="20.100000000000001" customHeight="1" x14ac:dyDescent="0.25">
      <c r="A18" s="34" t="s">
        <v>38</v>
      </c>
      <c r="B18" s="4" t="s">
        <v>39</v>
      </c>
      <c r="C18" s="10">
        <f t="shared" ref="C18:Q18" si="10">C52+C78+C104+C130</f>
        <v>3610</v>
      </c>
      <c r="D18" s="10">
        <f t="shared" si="10"/>
        <v>0</v>
      </c>
      <c r="E18" s="10">
        <f t="shared" si="10"/>
        <v>0</v>
      </c>
      <c r="F18" s="10">
        <f t="shared" si="10"/>
        <v>1315</v>
      </c>
      <c r="G18" s="10">
        <f t="shared" si="10"/>
        <v>1190</v>
      </c>
      <c r="H18" s="10">
        <f t="shared" si="10"/>
        <v>1260</v>
      </c>
      <c r="I18" s="10">
        <f t="shared" si="10"/>
        <v>0</v>
      </c>
      <c r="J18" s="10">
        <f t="shared" si="10"/>
        <v>0</v>
      </c>
      <c r="K18" s="10">
        <f t="shared" si="10"/>
        <v>0</v>
      </c>
      <c r="L18" s="10">
        <f t="shared" si="10"/>
        <v>0</v>
      </c>
      <c r="M18" s="10">
        <f t="shared" si="10"/>
        <v>0</v>
      </c>
      <c r="N18" s="10">
        <f t="shared" si="10"/>
        <v>0</v>
      </c>
      <c r="O18" s="10">
        <f t="shared" si="10"/>
        <v>0</v>
      </c>
      <c r="P18" s="10">
        <f t="shared" si="10"/>
        <v>0</v>
      </c>
      <c r="Q18" s="10">
        <f t="shared" si="10"/>
        <v>0</v>
      </c>
      <c r="R18" s="78">
        <f t="shared" si="1"/>
        <v>7375</v>
      </c>
    </row>
    <row r="19" spans="1:19" ht="20.100000000000001" customHeight="1" x14ac:dyDescent="0.25">
      <c r="A19" s="34" t="s">
        <v>40</v>
      </c>
      <c r="B19" s="4" t="s">
        <v>35</v>
      </c>
      <c r="C19" s="10">
        <f t="shared" ref="C19:Q19" si="11">C53+C79+C105+C131</f>
        <v>27687.5</v>
      </c>
      <c r="D19" s="10">
        <f t="shared" si="11"/>
        <v>16635</v>
      </c>
      <c r="E19" s="10">
        <f t="shared" si="11"/>
        <v>0</v>
      </c>
      <c r="F19" s="10">
        <f t="shared" si="11"/>
        <v>22156</v>
      </c>
      <c r="G19" s="10">
        <f t="shared" si="11"/>
        <v>58011</v>
      </c>
      <c r="H19" s="10">
        <f t="shared" si="11"/>
        <v>20823.400000000001</v>
      </c>
      <c r="I19" s="10">
        <f t="shared" si="11"/>
        <v>4998</v>
      </c>
      <c r="J19" s="10">
        <f t="shared" si="11"/>
        <v>1270</v>
      </c>
      <c r="K19" s="10">
        <f t="shared" si="11"/>
        <v>102678</v>
      </c>
      <c r="L19" s="10">
        <f t="shared" si="11"/>
        <v>5624</v>
      </c>
      <c r="M19" s="10">
        <f t="shared" si="11"/>
        <v>305</v>
      </c>
      <c r="N19" s="10">
        <f t="shared" si="11"/>
        <v>34260</v>
      </c>
      <c r="O19" s="10">
        <f t="shared" si="11"/>
        <v>9469</v>
      </c>
      <c r="P19" s="10">
        <f t="shared" si="11"/>
        <v>3808.5</v>
      </c>
      <c r="Q19" s="10">
        <f t="shared" si="11"/>
        <v>8441</v>
      </c>
      <c r="R19" s="78">
        <f t="shared" si="1"/>
        <v>316166.40000000002</v>
      </c>
    </row>
    <row r="20" spans="1:19" ht="20.100000000000001" customHeight="1" x14ac:dyDescent="0.25">
      <c r="A20" s="34" t="s">
        <v>42</v>
      </c>
      <c r="B20" s="4" t="s">
        <v>32</v>
      </c>
      <c r="C20" s="10">
        <f t="shared" ref="C20:Q20" si="12">C54+C80+C106+C132</f>
        <v>5836</v>
      </c>
      <c r="D20" s="10">
        <f t="shared" si="12"/>
        <v>8450</v>
      </c>
      <c r="E20" s="10">
        <f t="shared" si="12"/>
        <v>0</v>
      </c>
      <c r="F20" s="10">
        <f t="shared" si="12"/>
        <v>3314</v>
      </c>
      <c r="G20" s="10">
        <f t="shared" si="12"/>
        <v>7230</v>
      </c>
      <c r="H20" s="10">
        <f t="shared" si="12"/>
        <v>4532</v>
      </c>
      <c r="I20" s="10">
        <f t="shared" si="12"/>
        <v>0</v>
      </c>
      <c r="J20" s="10">
        <f t="shared" si="12"/>
        <v>35</v>
      </c>
      <c r="K20" s="10">
        <f t="shared" si="12"/>
        <v>84</v>
      </c>
      <c r="L20" s="10">
        <f t="shared" si="12"/>
        <v>15</v>
      </c>
      <c r="M20" s="10">
        <f t="shared" si="12"/>
        <v>0</v>
      </c>
      <c r="N20" s="10">
        <f t="shared" si="12"/>
        <v>3036</v>
      </c>
      <c r="O20" s="10">
        <f t="shared" si="12"/>
        <v>1800</v>
      </c>
      <c r="P20" s="10">
        <f t="shared" si="12"/>
        <v>0</v>
      </c>
      <c r="Q20" s="10">
        <f t="shared" si="12"/>
        <v>8</v>
      </c>
      <c r="R20" s="78">
        <f t="shared" si="1"/>
        <v>34340</v>
      </c>
    </row>
    <row r="21" spans="1:19" ht="20.100000000000001" customHeight="1" x14ac:dyDescent="0.25">
      <c r="A21" s="34" t="s">
        <v>44</v>
      </c>
      <c r="B21" s="4" t="s">
        <v>26</v>
      </c>
      <c r="C21" s="10">
        <f t="shared" ref="C21:Q21" si="13">C55+C81+C107+C133</f>
        <v>1000</v>
      </c>
      <c r="D21" s="10">
        <f t="shared" si="13"/>
        <v>0</v>
      </c>
      <c r="E21" s="10">
        <f t="shared" si="13"/>
        <v>0</v>
      </c>
      <c r="F21" s="10">
        <f t="shared" si="13"/>
        <v>500</v>
      </c>
      <c r="G21" s="10">
        <f t="shared" si="13"/>
        <v>1560</v>
      </c>
      <c r="H21" s="10">
        <f t="shared" si="13"/>
        <v>2050</v>
      </c>
      <c r="I21" s="10">
        <f t="shared" si="13"/>
        <v>0</v>
      </c>
      <c r="J21" s="10">
        <f t="shared" si="13"/>
        <v>0</v>
      </c>
      <c r="K21" s="10">
        <f t="shared" si="13"/>
        <v>0</v>
      </c>
      <c r="L21" s="10">
        <f t="shared" si="13"/>
        <v>0</v>
      </c>
      <c r="M21" s="10">
        <f t="shared" si="13"/>
        <v>0</v>
      </c>
      <c r="N21" s="10">
        <f t="shared" si="13"/>
        <v>1100</v>
      </c>
      <c r="O21" s="10">
        <f t="shared" si="13"/>
        <v>0</v>
      </c>
      <c r="P21" s="10">
        <f t="shared" si="13"/>
        <v>0</v>
      </c>
      <c r="Q21" s="10">
        <f t="shared" si="13"/>
        <v>0</v>
      </c>
      <c r="R21" s="78">
        <f t="shared" si="1"/>
        <v>6210</v>
      </c>
    </row>
    <row r="22" spans="1:19" ht="20.100000000000001" customHeight="1" x14ac:dyDescent="0.25">
      <c r="A22" s="34" t="s">
        <v>46</v>
      </c>
      <c r="B22" s="4" t="s">
        <v>51</v>
      </c>
      <c r="C22" s="10">
        <f t="shared" ref="C22:Q22" si="14">C56+C82+C108+C134</f>
        <v>17</v>
      </c>
      <c r="D22" s="10">
        <f t="shared" si="14"/>
        <v>50</v>
      </c>
      <c r="E22" s="10">
        <f t="shared" si="14"/>
        <v>0</v>
      </c>
      <c r="F22" s="10">
        <f t="shared" si="14"/>
        <v>1</v>
      </c>
      <c r="G22" s="10">
        <f t="shared" si="14"/>
        <v>13</v>
      </c>
      <c r="H22" s="10">
        <f t="shared" si="14"/>
        <v>3</v>
      </c>
      <c r="I22" s="10">
        <f t="shared" si="14"/>
        <v>1</v>
      </c>
      <c r="J22" s="10">
        <f t="shared" si="14"/>
        <v>1</v>
      </c>
      <c r="K22" s="10">
        <f t="shared" si="14"/>
        <v>96</v>
      </c>
      <c r="L22" s="10">
        <f t="shared" si="14"/>
        <v>5.4</v>
      </c>
      <c r="M22" s="10">
        <f t="shared" si="14"/>
        <v>0</v>
      </c>
      <c r="N22" s="10">
        <f t="shared" si="14"/>
        <v>18</v>
      </c>
      <c r="O22" s="10">
        <f t="shared" si="14"/>
        <v>0</v>
      </c>
      <c r="P22" s="10">
        <f t="shared" si="14"/>
        <v>2</v>
      </c>
      <c r="Q22" s="10">
        <f t="shared" si="14"/>
        <v>2</v>
      </c>
      <c r="R22" s="78">
        <f t="shared" si="1"/>
        <v>209.4</v>
      </c>
    </row>
    <row r="23" spans="1:19" ht="20.100000000000001" customHeight="1" x14ac:dyDescent="0.25">
      <c r="A23" s="34" t="s">
        <v>48</v>
      </c>
      <c r="B23" s="4" t="s">
        <v>49</v>
      </c>
      <c r="C23" s="10">
        <f t="shared" ref="C23:Q23" si="15">C57+C83+C109+C135</f>
        <v>15424</v>
      </c>
      <c r="D23" s="10">
        <f t="shared" si="15"/>
        <v>0</v>
      </c>
      <c r="E23" s="10">
        <f t="shared" si="15"/>
        <v>0</v>
      </c>
      <c r="F23" s="10">
        <f t="shared" si="15"/>
        <v>0</v>
      </c>
      <c r="G23" s="10">
        <f t="shared" si="15"/>
        <v>19150</v>
      </c>
      <c r="H23" s="10">
        <f t="shared" si="15"/>
        <v>12550</v>
      </c>
      <c r="I23" s="10">
        <f t="shared" si="15"/>
        <v>0</v>
      </c>
      <c r="J23" s="10">
        <f t="shared" si="15"/>
        <v>3635</v>
      </c>
      <c r="K23" s="10">
        <f t="shared" si="15"/>
        <v>2400</v>
      </c>
      <c r="L23" s="10">
        <f t="shared" si="15"/>
        <v>0</v>
      </c>
      <c r="M23" s="10">
        <f t="shared" si="15"/>
        <v>0</v>
      </c>
      <c r="N23" s="10">
        <f t="shared" si="15"/>
        <v>31500</v>
      </c>
      <c r="O23" s="10">
        <f t="shared" si="15"/>
        <v>0</v>
      </c>
      <c r="P23" s="10">
        <f t="shared" si="15"/>
        <v>0</v>
      </c>
      <c r="Q23" s="10">
        <f t="shared" si="15"/>
        <v>0</v>
      </c>
      <c r="R23" s="78">
        <f t="shared" si="1"/>
        <v>84659</v>
      </c>
    </row>
    <row r="24" spans="1:19" ht="20.100000000000001" customHeight="1" x14ac:dyDescent="0.25">
      <c r="A24" s="125" t="s">
        <v>50</v>
      </c>
      <c r="B24" s="125"/>
      <c r="C24" s="35">
        <f>SUM(C9:C23)</f>
        <v>129786.6</v>
      </c>
      <c r="D24" s="35">
        <f t="shared" ref="D24:Q24" si="16">SUM(D9:D23)</f>
        <v>160005</v>
      </c>
      <c r="E24" s="35">
        <f t="shared" si="16"/>
        <v>3341</v>
      </c>
      <c r="F24" s="35">
        <f t="shared" si="16"/>
        <v>47475.366666666669</v>
      </c>
      <c r="G24" s="35">
        <f t="shared" si="16"/>
        <v>111160</v>
      </c>
      <c r="H24" s="35">
        <f t="shared" si="16"/>
        <v>55147.438461538462</v>
      </c>
      <c r="I24" s="35">
        <f t="shared" si="16"/>
        <v>8844</v>
      </c>
      <c r="J24" s="35">
        <f t="shared" si="16"/>
        <v>4945</v>
      </c>
      <c r="K24" s="35">
        <f t="shared" si="16"/>
        <v>260966</v>
      </c>
      <c r="L24" s="35">
        <f t="shared" si="16"/>
        <v>14000.4</v>
      </c>
      <c r="M24" s="35">
        <f t="shared" si="16"/>
        <v>305</v>
      </c>
      <c r="N24" s="35">
        <f t="shared" si="16"/>
        <v>186728</v>
      </c>
      <c r="O24" s="35">
        <f t="shared" si="16"/>
        <v>11311</v>
      </c>
      <c r="P24" s="35">
        <f t="shared" si="16"/>
        <v>3810.5</v>
      </c>
      <c r="Q24" s="35">
        <f t="shared" si="16"/>
        <v>11998.3</v>
      </c>
      <c r="R24" s="79">
        <f>SUM(C24:Q24)</f>
        <v>1009823.6051282053</v>
      </c>
      <c r="S24" s="11">
        <f>SUM(C24:Q24)</f>
        <v>1009823.6051282053</v>
      </c>
    </row>
    <row r="25" spans="1:19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7" spans="1:19" x14ac:dyDescent="0.25">
      <c r="K27" s="84" t="s">
        <v>181</v>
      </c>
      <c r="L27" s="84"/>
      <c r="M27" s="84"/>
      <c r="N27" s="84"/>
      <c r="O27" s="84"/>
      <c r="P27" s="84"/>
      <c r="Q27" s="84"/>
    </row>
    <row r="28" spans="1:19" x14ac:dyDescent="0.25">
      <c r="K28" s="85" t="s">
        <v>163</v>
      </c>
      <c r="L28" s="85"/>
      <c r="M28" s="85"/>
      <c r="N28" s="85"/>
      <c r="O28" s="85"/>
      <c r="P28" s="85"/>
      <c r="Q28" s="85"/>
    </row>
    <row r="29" spans="1:19" x14ac:dyDescent="0.25">
      <c r="K29" s="85" t="s">
        <v>164</v>
      </c>
      <c r="L29" s="85"/>
      <c r="M29" s="85"/>
      <c r="N29" s="85"/>
      <c r="O29" s="85"/>
      <c r="P29" s="85"/>
      <c r="Q29" s="85"/>
    </row>
    <row r="30" spans="1:19" x14ac:dyDescent="0.25">
      <c r="N30" s="42"/>
      <c r="O30" s="43" t="s">
        <v>162</v>
      </c>
      <c r="P30" s="43"/>
      <c r="Q30" s="43"/>
    </row>
    <row r="31" spans="1:19" x14ac:dyDescent="0.25">
      <c r="N31" s="42"/>
      <c r="O31" s="44"/>
      <c r="P31" s="44"/>
      <c r="Q31" s="45"/>
    </row>
    <row r="32" spans="1:19" x14ac:dyDescent="0.25">
      <c r="K32" s="86" t="s">
        <v>167</v>
      </c>
      <c r="L32" s="86"/>
      <c r="M32" s="86"/>
      <c r="N32" s="86"/>
      <c r="O32" s="86"/>
      <c r="P32" s="86"/>
      <c r="Q32" s="86"/>
    </row>
    <row r="33" spans="1:35" x14ac:dyDescent="0.25">
      <c r="K33" s="87" t="s">
        <v>168</v>
      </c>
      <c r="L33" s="87"/>
      <c r="M33" s="87"/>
      <c r="N33" s="87"/>
      <c r="O33" s="87"/>
      <c r="P33" s="87"/>
      <c r="Q33" s="87"/>
    </row>
    <row r="35" spans="1:35" x14ac:dyDescent="0.25">
      <c r="A35" s="84" t="s">
        <v>157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1:35" x14ac:dyDescent="0.25">
      <c r="A36" s="84" t="s">
        <v>178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1:35" x14ac:dyDescent="0.25">
      <c r="A37" s="84" t="s">
        <v>52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1:35" ht="18.75" x14ac:dyDescent="0.3">
      <c r="B38" s="1" t="s">
        <v>83</v>
      </c>
      <c r="P38" s="2">
        <v>2</v>
      </c>
    </row>
    <row r="40" spans="1:35" ht="15" customHeight="1" x14ac:dyDescent="0.25">
      <c r="A40" s="119" t="s">
        <v>5</v>
      </c>
      <c r="B40" s="119" t="s">
        <v>6</v>
      </c>
      <c r="C40" s="121" t="s">
        <v>98</v>
      </c>
      <c r="D40" s="121" t="s">
        <v>153</v>
      </c>
      <c r="E40" s="121" t="s">
        <v>108</v>
      </c>
      <c r="F40" s="121" t="s">
        <v>99</v>
      </c>
      <c r="G40" s="121" t="s">
        <v>100</v>
      </c>
      <c r="H40" s="121" t="s">
        <v>154</v>
      </c>
      <c r="I40" s="121" t="s">
        <v>101</v>
      </c>
      <c r="J40" s="121" t="s">
        <v>107</v>
      </c>
      <c r="K40" s="121" t="s">
        <v>105</v>
      </c>
      <c r="L40" s="121" t="s">
        <v>155</v>
      </c>
      <c r="M40" s="121" t="s">
        <v>106</v>
      </c>
      <c r="N40" s="123" t="s">
        <v>156</v>
      </c>
      <c r="O40" s="123" t="s">
        <v>103</v>
      </c>
      <c r="P40" s="123" t="s">
        <v>104</v>
      </c>
      <c r="Q40" s="123" t="s">
        <v>102</v>
      </c>
      <c r="S40" s="129"/>
      <c r="T40" s="129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7"/>
      <c r="AG40" s="127"/>
      <c r="AH40" s="127"/>
      <c r="AI40" s="127"/>
    </row>
    <row r="41" spans="1:35" x14ac:dyDescent="0.25">
      <c r="A41" s="120"/>
      <c r="B41" s="120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4"/>
      <c r="O41" s="124"/>
      <c r="P41" s="124"/>
      <c r="Q41" s="124"/>
      <c r="S41" s="129"/>
      <c r="T41" s="129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7"/>
      <c r="AG41" s="127"/>
      <c r="AH41" s="127"/>
      <c r="AI41" s="127"/>
    </row>
    <row r="42" spans="1:35" x14ac:dyDescent="0.25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  <c r="G42" s="3">
        <v>7</v>
      </c>
      <c r="H42" s="3">
        <v>8</v>
      </c>
      <c r="I42" s="3">
        <v>9</v>
      </c>
      <c r="J42" s="3">
        <v>10</v>
      </c>
      <c r="K42" s="3">
        <v>11</v>
      </c>
      <c r="L42" s="3">
        <v>12</v>
      </c>
      <c r="M42" s="3">
        <v>13</v>
      </c>
      <c r="N42" s="8">
        <v>14</v>
      </c>
      <c r="O42" s="8">
        <v>15</v>
      </c>
      <c r="P42" s="8">
        <v>16</v>
      </c>
      <c r="Q42" s="8">
        <v>17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70"/>
      <c r="AG42" s="70"/>
      <c r="AH42" s="70"/>
      <c r="AI42" s="70"/>
    </row>
    <row r="43" spans="1:35" ht="20.100000000000001" customHeight="1" x14ac:dyDescent="0.25">
      <c r="A43" s="33" t="s">
        <v>21</v>
      </c>
      <c r="B43" s="9" t="s">
        <v>45</v>
      </c>
      <c r="C43" s="10">
        <f>'[3]Triwulan I'!$I$14+'[3]Triwulan I'!$J$14</f>
        <v>0</v>
      </c>
      <c r="D43" s="10">
        <f>'[3]Triwulan I'!$I$15+'[3]Triwulan I'!$J$15</f>
        <v>0</v>
      </c>
      <c r="E43" s="10">
        <f>'[3]Triwulan I'!$I$16+'[3]Triwulan I'!$J$16</f>
        <v>0</v>
      </c>
      <c r="F43" s="10">
        <f>'[3]Triwulan I'!$I$17+'[3]Triwulan I'!$J$17</f>
        <v>0</v>
      </c>
      <c r="G43" s="10">
        <f>'[3]Triwulan I'!$I$18+'[3]Triwulan I'!$J$18</f>
        <v>0</v>
      </c>
      <c r="H43" s="10">
        <f>'[3]Triwulan I'!$I$19+'[3]Triwulan I'!$J$19</f>
        <v>0</v>
      </c>
      <c r="I43" s="10">
        <f>'[3]Triwulan I'!$I$20+'[3]Triwulan I'!$J$20</f>
        <v>0</v>
      </c>
      <c r="J43" s="10">
        <f>'[3]Triwulan I'!$I$21+'[3]Triwulan I'!$J$21</f>
        <v>0</v>
      </c>
      <c r="K43" s="10">
        <f>'[3]Triwulan I'!$I$22+'[3]Triwulan I'!$J$22</f>
        <v>0</v>
      </c>
      <c r="L43" s="10">
        <f>'[3]Triwulan I'!$I$23+'[3]Triwulan I'!$J$23</f>
        <v>0</v>
      </c>
      <c r="M43" s="10">
        <f>'[3]Triwulan I'!$I$24+'[3]Triwulan I'!$J$24</f>
        <v>0</v>
      </c>
      <c r="N43" s="10">
        <f>'[3]Triwulan I'!$I$25+'[3]Triwulan I'!$J$25</f>
        <v>0</v>
      </c>
      <c r="O43" s="10">
        <f>'[3]Triwulan I'!$I$26+'[3]Triwulan I'!$J$26</f>
        <v>0</v>
      </c>
      <c r="P43" s="10">
        <f>'[3]Triwulan I'!$I$27+'[3]Triwulan I'!$J$27</f>
        <v>0</v>
      </c>
      <c r="Q43" s="10">
        <f>'[3]Triwulan I'!$I$28+'[3]Triwulan I'!$J$28</f>
        <v>0</v>
      </c>
      <c r="S43" s="71"/>
      <c r="T43" s="72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20.100000000000001" customHeight="1" x14ac:dyDescent="0.25">
      <c r="A44" s="33" t="s">
        <v>23</v>
      </c>
      <c r="B44" s="9" t="s">
        <v>47</v>
      </c>
      <c r="C44" s="10">
        <f>'[3]Triwulan I'!$I$49+'[3]Triwulan I'!$J$49</f>
        <v>0</v>
      </c>
      <c r="D44" s="10">
        <f>'[3]Triwulan I'!$I$50+'[3]Triwulan I'!$J$50</f>
        <v>0</v>
      </c>
      <c r="E44" s="10">
        <f>'[3]Triwulan I'!$I$51+'[3]Triwulan I'!$J$51</f>
        <v>0</v>
      </c>
      <c r="F44" s="10">
        <f>'[3]Triwulan I'!$I$52+'[3]Triwulan I'!$J$52</f>
        <v>0</v>
      </c>
      <c r="G44" s="10">
        <f>'[3]Triwulan I'!$I$53+'[3]Triwulan I'!$J$53</f>
        <v>0</v>
      </c>
      <c r="H44" s="10">
        <f>'[3]Triwulan I'!$I$54+'[3]Triwulan I'!$J$54</f>
        <v>1</v>
      </c>
      <c r="I44" s="10">
        <f>'[3]Triwulan I'!$I$55+'[3]Triwulan I'!$J$55</f>
        <v>0</v>
      </c>
      <c r="J44" s="10">
        <f>'[3]Triwulan I'!$I$56+'[3]Triwulan I'!$J$56</f>
        <v>0</v>
      </c>
      <c r="K44" s="10">
        <f>'[3]Triwulan I'!$I$57+'[3]Triwulan I'!$J$57</f>
        <v>0</v>
      </c>
      <c r="L44" s="10">
        <f>'[3]Triwulan I'!$I$58+'[3]Triwulan I'!$J$58</f>
        <v>0</v>
      </c>
      <c r="M44" s="10">
        <f>'[3]Triwulan I'!$I$59+'[3]Triwulan I'!$J$59</f>
        <v>0</v>
      </c>
      <c r="N44" s="10">
        <f>'[3]Triwulan I'!$I$60+'[3]Triwulan I'!$J$60</f>
        <v>0</v>
      </c>
      <c r="O44" s="10">
        <f>'[3]Triwulan I'!$I$61+'[3]Triwulan I'!$J$61</f>
        <v>0</v>
      </c>
      <c r="P44" s="10">
        <f>'[3]Triwulan I'!$I$62+'[3]Triwulan I'!$J$62</f>
        <v>0</v>
      </c>
      <c r="Q44" s="10">
        <f>'[3]Triwulan I'!$I$63+'[3]Triwulan I'!$J$63</f>
        <v>0</v>
      </c>
      <c r="S44" s="71"/>
      <c r="T44" s="72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20.100000000000001" customHeight="1" x14ac:dyDescent="0.25">
      <c r="A45" s="33" t="s">
        <v>25</v>
      </c>
      <c r="B45" s="9" t="s">
        <v>22</v>
      </c>
      <c r="C45" s="10">
        <f>'[3]Triwulan I'!$I$119+'[3]Triwulan I'!$J$119</f>
        <v>2368</v>
      </c>
      <c r="D45" s="10">
        <f>'[3]Triwulan I'!$I$120+'[3]Triwulan I'!$J$120</f>
        <v>0</v>
      </c>
      <c r="E45" s="10">
        <f>'[3]Triwulan I'!$I$121+'[3]Triwulan I'!$J$121</f>
        <v>0</v>
      </c>
      <c r="F45" s="10">
        <f>'[3]Triwulan I'!$I$122+'[3]Triwulan I'!$J$122</f>
        <v>5335</v>
      </c>
      <c r="G45" s="10">
        <f>'[3]Triwulan I'!$I$123+'[3]Triwulan I'!$J$123</f>
        <v>1287</v>
      </c>
      <c r="H45" s="10">
        <f>'[3]Triwulan I'!$I$124+'[3]Triwulan I'!$J$124</f>
        <v>651</v>
      </c>
      <c r="I45" s="10">
        <f>'[3]Triwulan I'!$I$125+'[3]Triwulan I'!$J$125</f>
        <v>0</v>
      </c>
      <c r="J45" s="10">
        <f>'[3]Triwulan I'!$I$126+'[3]Triwulan I'!$J$126</f>
        <v>0</v>
      </c>
      <c r="K45" s="10">
        <f>'[3]Triwulan I'!$I$127+'[3]Triwulan I'!$J$127</f>
        <v>576</v>
      </c>
      <c r="L45" s="10">
        <f>'[3]Triwulan I'!$I$128+'[3]Triwulan I'!$J$128</f>
        <v>831</v>
      </c>
      <c r="M45" s="10">
        <f>'[3]Triwulan I'!$I$129+'[3]Triwulan I'!$J$129</f>
        <v>0</v>
      </c>
      <c r="N45" s="10">
        <f>'[3]Triwulan I'!$I$130+'[3]Triwulan I'!$J$130</f>
        <v>0</v>
      </c>
      <c r="O45" s="10">
        <f>'[3]Triwulan I'!$I$131+'[3]Triwulan I'!$J$131</f>
        <v>0</v>
      </c>
      <c r="P45" s="10">
        <f>'[3]Triwulan I'!$I$132+'[3]Triwulan I'!$J$132</f>
        <v>0</v>
      </c>
      <c r="Q45" s="10">
        <f>'[3]Triwulan I'!$I$133+'[3]Triwulan I'!$J$133</f>
        <v>526</v>
      </c>
      <c r="S45" s="71"/>
      <c r="T45" s="72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20.100000000000001" customHeight="1" x14ac:dyDescent="0.25">
      <c r="A46" s="33" t="s">
        <v>27</v>
      </c>
      <c r="B46" s="9" t="s">
        <v>24</v>
      </c>
      <c r="C46" s="10">
        <f>'[3]Triwulan I'!$I$84+'[3]Triwulan I'!$J$84</f>
        <v>864.60000000000014</v>
      </c>
      <c r="D46" s="10">
        <f>'[3]Triwulan I'!$I$85+'[3]Triwulan I'!$J$85</f>
        <v>415</v>
      </c>
      <c r="E46" s="10">
        <f>'[3]Triwulan I'!$I$86+'[3]Triwulan I'!$J$86</f>
        <v>0</v>
      </c>
      <c r="F46" s="10">
        <f>'[3]Triwulan I'!$I$87+'[3]Triwulan I'!$J$87</f>
        <v>385.6</v>
      </c>
      <c r="G46" s="10">
        <f>'[3]Triwulan I'!$I$88+'[3]Triwulan I'!$J$88</f>
        <v>384</v>
      </c>
      <c r="H46" s="10">
        <f>'[3]Triwulan I'!$I$89+'[3]Triwulan I'!$J$89</f>
        <v>502.5</v>
      </c>
      <c r="I46" s="10">
        <f>'[3]Triwulan I'!$I$90+'[3]Triwulan I'!$J$90</f>
        <v>0</v>
      </c>
      <c r="J46" s="10">
        <f>'[3]Triwulan I'!$I$91+'[3]Triwulan I'!$J$91</f>
        <v>0</v>
      </c>
      <c r="K46" s="10">
        <f>'[3]Triwulan I'!$I$92+'[3]Triwulan I'!$J$92</f>
        <v>400</v>
      </c>
      <c r="L46" s="10">
        <f>'[3]Triwulan I'!$I$93+'[3]Triwulan I'!$J$93</f>
        <v>17</v>
      </c>
      <c r="M46" s="10">
        <f>'[3]Triwulan I'!$I$94+'[3]Triwulan I'!$J$94</f>
        <v>0</v>
      </c>
      <c r="N46" s="10">
        <f>'[3]Triwulan I'!$I$95+'[3]Triwulan I'!$J$95</f>
        <v>891</v>
      </c>
      <c r="O46" s="10">
        <f>'[3]Triwulan I'!$I$96+'[3]Triwulan I'!$J$96</f>
        <v>0</v>
      </c>
      <c r="P46" s="10">
        <f>'[3]Triwulan I'!$I$97+'[3]Triwulan I'!$J$97</f>
        <v>0</v>
      </c>
      <c r="Q46" s="10">
        <f>'[3]Triwulan I'!$I$98+'[3]Triwulan I'!$J$98</f>
        <v>105.30000000000001</v>
      </c>
      <c r="R46" s="69"/>
      <c r="S46" s="71"/>
      <c r="T46" s="72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20.100000000000001" customHeight="1" x14ac:dyDescent="0.25">
      <c r="A47" s="33" t="s">
        <v>29</v>
      </c>
      <c r="B47" s="9" t="s">
        <v>28</v>
      </c>
      <c r="C47" s="10">
        <f>'[3]Triwulan I'!$I$154+'[3]Triwulan I'!$J$154</f>
        <v>319</v>
      </c>
      <c r="D47" s="10">
        <f>'[3]Triwulan I'!$I$155+'[3]Triwulan I'!$J$155</f>
        <v>0</v>
      </c>
      <c r="E47" s="10">
        <f>'[3]Triwulan I'!$I$156+'[3]Triwulan I'!$J$156</f>
        <v>266</v>
      </c>
      <c r="F47" s="10">
        <f>'[3]Triwulan I'!$I$157+'[3]Triwulan I'!$J$157</f>
        <v>225</v>
      </c>
      <c r="G47" s="10">
        <f>'[3]Triwulan I'!$I$158+'[3]Triwulan I'!$J$158</f>
        <v>24</v>
      </c>
      <c r="H47" s="10">
        <f>'[3]Triwulan I'!$I$159+'[3]Triwulan I'!$J$159</f>
        <v>135</v>
      </c>
      <c r="I47" s="10">
        <f>'[3]Triwulan I'!$I$160+'[3]Triwulan I'!$J$160</f>
        <v>0</v>
      </c>
      <c r="J47" s="10">
        <f>'[3]Triwulan I'!$I$161+'[3]Triwulan I'!$J$161</f>
        <v>0</v>
      </c>
      <c r="K47" s="10">
        <f>'[3]Triwulan I'!$I$162+'[3]Triwulan I'!$J$162</f>
        <v>120</v>
      </c>
      <c r="L47" s="10">
        <f>'[3]Triwulan I'!$I$163+'[3]Triwulan I'!$J$163</f>
        <v>0</v>
      </c>
      <c r="M47" s="10">
        <f>'[3]Triwulan I'!$I$164+'[3]Triwulan I'!$J$164</f>
        <v>0</v>
      </c>
      <c r="N47" s="10">
        <f>'[3]Triwulan I'!$I$165+'[3]Triwulan I'!$J$165</f>
        <v>0</v>
      </c>
      <c r="O47" s="10">
        <f>'[3]Triwulan I'!$I$166+'[3]Triwulan I'!$J$166</f>
        <v>22</v>
      </c>
      <c r="P47" s="10">
        <f>'[3]Triwulan I'!$I$167+'[3]Triwulan I'!$J$167</f>
        <v>0</v>
      </c>
      <c r="Q47" s="10">
        <f>'[3]Triwulan I'!$I$168+'[3]Triwulan I'!$J$168</f>
        <v>20</v>
      </c>
      <c r="S47" s="71"/>
      <c r="T47" s="72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20.100000000000001" customHeight="1" x14ac:dyDescent="0.25">
      <c r="A48" s="33" t="s">
        <v>31</v>
      </c>
      <c r="B48" s="9" t="s">
        <v>30</v>
      </c>
      <c r="C48" s="10">
        <f>'[3]Triwulan I'!$I$189+'[3]Triwulan I'!$J$189</f>
        <v>621.49999999999989</v>
      </c>
      <c r="D48" s="10">
        <f>'[3]Triwulan I'!$I$190+'[3]Triwulan I'!$J$190</f>
        <v>0</v>
      </c>
      <c r="E48" s="10">
        <f>'[3]Triwulan I'!$I$191+'[3]Triwulan I'!$J$191</f>
        <v>0</v>
      </c>
      <c r="F48" s="10">
        <f>'[3]Triwulan I'!$I$192+'[3]Triwulan I'!$J$192</f>
        <v>412.50000000000006</v>
      </c>
      <c r="G48" s="10">
        <f>'[3]Triwulan I'!$I$193+'[3]Triwulan I'!$J$193</f>
        <v>714</v>
      </c>
      <c r="H48" s="10">
        <f>'[3]Triwulan I'!$I$194+'[3]Triwulan I'!$J$194</f>
        <v>400</v>
      </c>
      <c r="I48" s="10">
        <f>'[3]Triwulan I'!$I$195+'[3]Triwulan I'!$J$195</f>
        <v>0</v>
      </c>
      <c r="J48" s="10">
        <f>'[3]Triwulan I'!$I$196+'[3]Triwulan I'!$J$196</f>
        <v>0</v>
      </c>
      <c r="K48" s="10">
        <f>'[3]Triwulan I'!$I$197+'[3]Triwulan I'!$J$197</f>
        <v>0</v>
      </c>
      <c r="L48" s="10">
        <f>'[3]Triwulan I'!$I$195+'[3]Triwulan I'!$J$195</f>
        <v>0</v>
      </c>
      <c r="M48" s="10">
        <f>'[3]Triwulan I'!$I$195+'[3]Triwulan I'!$J$195</f>
        <v>0</v>
      </c>
      <c r="N48" s="10">
        <f>'[3]Triwulan I'!$I$195+'[3]Triwulan I'!$J$195</f>
        <v>0</v>
      </c>
      <c r="O48" s="10">
        <f>'[3]Triwulan I'!$I$195+'[3]Triwulan I'!$J$195</f>
        <v>0</v>
      </c>
      <c r="P48" s="10">
        <f>'[3]Triwulan I'!$I$195+'[3]Triwulan I'!$J$195</f>
        <v>0</v>
      </c>
      <c r="Q48" s="10">
        <f>'[3]Triwulan I'!$I$195+'[3]Triwulan I'!$J$195</f>
        <v>0</v>
      </c>
      <c r="S48" s="71"/>
      <c r="T48" s="72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20.100000000000001" customHeight="1" x14ac:dyDescent="0.25">
      <c r="A49" s="33" t="s">
        <v>33</v>
      </c>
      <c r="B49" s="9" t="s">
        <v>37</v>
      </c>
      <c r="C49" s="10">
        <f>'[3]Triwulan I'!$I$224+'[3]Triwulan I'!$J$224</f>
        <v>22400</v>
      </c>
      <c r="D49" s="10">
        <f>'[3]Triwulan I'!$I$225+'[3]Triwulan I'!$J$225</f>
        <v>17900</v>
      </c>
      <c r="E49" s="10">
        <f>'[3]Triwulan I'!$I$226+'[3]Triwulan I'!$J$226</f>
        <v>1000</v>
      </c>
      <c r="F49" s="10">
        <f>'[3]Triwulan I'!$I$227+'[3]Triwulan I'!$J$227</f>
        <v>3300</v>
      </c>
      <c r="G49" s="10">
        <f>'[3]Triwulan I'!$I$228+'[3]Triwulan I'!$J$228</f>
        <v>1500</v>
      </c>
      <c r="H49" s="10">
        <f>'[3]Triwulan I'!$I$229+'[3]Triwulan I'!$J$229</f>
        <v>5300</v>
      </c>
      <c r="I49" s="10">
        <f>'[3]Triwulan I'!$I$230+'[3]Triwulan I'!$J$230</f>
        <v>1915</v>
      </c>
      <c r="J49" s="10">
        <f>'[3]Triwulan I'!$I$231+'[3]Triwulan I'!$J$231</f>
        <v>0</v>
      </c>
      <c r="K49" s="10">
        <f>'[3]Triwulan I'!$I$232+'[3]Triwulan I'!$J$232</f>
        <v>66000</v>
      </c>
      <c r="L49" s="10">
        <f>'[3]Triwulan I'!$I$233+'[3]Triwulan I'!$J$233</f>
        <v>4720</v>
      </c>
      <c r="M49" s="10">
        <f>'[3]Triwulan I'!$I$234+'[3]Triwulan I'!$J$234</f>
        <v>0</v>
      </c>
      <c r="N49" s="10">
        <f>'[3]Triwulan I'!$I$235+'[3]Triwulan I'!$J$235</f>
        <v>51000</v>
      </c>
      <c r="O49" s="10">
        <f>'[3]Triwulan I'!$I$236+'[3]Triwulan I'!$J$236</f>
        <v>0</v>
      </c>
      <c r="P49" s="10">
        <f>'[3]Triwulan I'!$I$237+'[3]Triwulan I'!$J$237</f>
        <v>0</v>
      </c>
      <c r="Q49" s="10">
        <f>'[3]Triwulan I'!$I$238+'[3]Triwulan I'!$J$238</f>
        <v>0</v>
      </c>
      <c r="S49" s="71"/>
      <c r="T49" s="72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20.100000000000001" customHeight="1" x14ac:dyDescent="0.25">
      <c r="A50" s="33" t="s">
        <v>34</v>
      </c>
      <c r="B50" s="9" t="s">
        <v>41</v>
      </c>
      <c r="C50" s="10">
        <f>'[3]Triwulan I'!$I$259+'[3]Triwulan I'!$J$259</f>
        <v>50</v>
      </c>
      <c r="D50" s="10">
        <f>'[3]Triwulan I'!$I$260+'[3]Triwulan I'!$J$260</f>
        <v>650</v>
      </c>
      <c r="E50" s="10">
        <f>'[3]Triwulan I'!$I$261+'[3]Triwulan I'!$J$261</f>
        <v>0</v>
      </c>
      <c r="F50" s="10">
        <f>'[3]Triwulan I'!$I$262+'[3]Triwulan I'!$J$262</f>
        <v>40</v>
      </c>
      <c r="G50" s="10">
        <f>'[3]Triwulan I'!$I$263+'[3]Triwulan I'!$J$263</f>
        <v>0</v>
      </c>
      <c r="H50" s="10">
        <f>'[3]Triwulan I'!$I$264+'[3]Triwulan I'!$J$264</f>
        <v>0</v>
      </c>
      <c r="I50" s="10">
        <f>'[3]Triwulan I'!$I$265+'[3]Triwulan I'!$J$265</f>
        <v>0</v>
      </c>
      <c r="J50" s="10">
        <f>'[3]Triwulan I'!$I$266+'[3]Triwulan I'!$J$266</f>
        <v>0</v>
      </c>
      <c r="K50" s="10">
        <f>'[3]Triwulan I'!$I$267+'[3]Triwulan I'!$J$267</f>
        <v>0</v>
      </c>
      <c r="L50" s="10">
        <f>'[3]Triwulan I'!$I$268+'[3]Triwulan I'!$J$268</f>
        <v>0</v>
      </c>
      <c r="M50" s="10">
        <f>'[3]Triwulan I'!$I$269+'[3]Triwulan I'!$J$269</f>
        <v>0</v>
      </c>
      <c r="N50" s="10">
        <f>'[3]Triwulan I'!$I$270+'[3]Triwulan I'!$J$270</f>
        <v>0</v>
      </c>
      <c r="O50" s="10">
        <f>'[3]Triwulan I'!$I$271+'[3]Triwulan I'!$J$271</f>
        <v>0</v>
      </c>
      <c r="P50" s="10">
        <f>'[3]Triwulan I'!$I$272+'[3]Triwulan I'!$J$272</f>
        <v>0</v>
      </c>
      <c r="Q50" s="10">
        <f>'[3]Triwulan I'!$I$273+'[3]Triwulan I'!$J$273</f>
        <v>0</v>
      </c>
      <c r="S50" s="71"/>
      <c r="T50" s="72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20.100000000000001" customHeight="1" x14ac:dyDescent="0.25">
      <c r="A51" s="33" t="s">
        <v>36</v>
      </c>
      <c r="B51" s="9" t="s">
        <v>43</v>
      </c>
      <c r="C51" s="10">
        <f>'[3]Triwulan I'!$I$294+'[3]Triwulan I'!$J$294</f>
        <v>90</v>
      </c>
      <c r="D51" s="10">
        <f>'[3]Triwulan I'!$I$295+'[3]Triwulan I'!$J$295</f>
        <v>675</v>
      </c>
      <c r="E51" s="10">
        <f>'[3]Triwulan I'!$I$296+'[3]Triwulan I'!$J$296</f>
        <v>0</v>
      </c>
      <c r="F51" s="10">
        <f>'[3]Triwulan I'!$I$297+'[3]Triwulan I'!$J$297</f>
        <v>6.2</v>
      </c>
      <c r="G51" s="10">
        <f>'[3]Triwulan I'!$I$298+'[3]Triwulan I'!$J$298</f>
        <v>11</v>
      </c>
      <c r="H51" s="10">
        <f>'[3]Triwulan I'!$I$299+'[3]Triwulan I'!$J$299</f>
        <v>9</v>
      </c>
      <c r="I51" s="10">
        <f>'[3]Triwulan I'!$I$300+'[3]Triwulan I'!$J$300</f>
        <v>0</v>
      </c>
      <c r="J51" s="10">
        <f>'[3]Triwulan I'!$I$301+'[3]Triwulan I'!$J$301</f>
        <v>0</v>
      </c>
      <c r="K51" s="10">
        <f>'[3]Triwulan I'!$I$302+'[3]Triwulan I'!$J$302</f>
        <v>0</v>
      </c>
      <c r="L51" s="10">
        <f>'[3]Triwulan I'!$I$303+'[3]Triwulan I'!$J$303</f>
        <v>0</v>
      </c>
      <c r="M51" s="10">
        <f>'[3]Triwulan I'!$I$304+'[3]Triwulan I'!$J$304</f>
        <v>0</v>
      </c>
      <c r="N51" s="10">
        <f>'[3]Triwulan I'!$I$305+'[3]Triwulan I'!$J$305</f>
        <v>75</v>
      </c>
      <c r="O51" s="10">
        <f>'[3]Triwulan I'!$I$306+'[3]Triwulan I'!$J$306</f>
        <v>0</v>
      </c>
      <c r="P51" s="10">
        <f>'[3]Triwulan I'!$I$307+'[3]Triwulan I'!$J$307</f>
        <v>0</v>
      </c>
      <c r="Q51" s="10">
        <f>'[3]Triwulan I'!$I$308+'[3]Triwulan I'!$J$308</f>
        <v>0</v>
      </c>
      <c r="R51" s="69"/>
      <c r="S51" s="71"/>
      <c r="T51" s="72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20.100000000000001" customHeight="1" x14ac:dyDescent="0.25">
      <c r="A52" s="33" t="s">
        <v>38</v>
      </c>
      <c r="B52" s="9" t="s">
        <v>39</v>
      </c>
      <c r="C52" s="10">
        <f>'[3]Triwulan I'!$I$329+'[3]Triwulan I'!$J$329</f>
        <v>2540</v>
      </c>
      <c r="D52" s="10">
        <f>'[3]Triwulan I'!$I$330+'[3]Triwulan I'!$J$330</f>
        <v>0</v>
      </c>
      <c r="E52" s="10">
        <f>'[3]Triwulan I'!$I$331+'[3]Triwulan I'!$J$331</f>
        <v>0</v>
      </c>
      <c r="F52" s="10">
        <f>'[3]Triwulan I'!$I$332+'[3]Triwulan I'!$J$332</f>
        <v>350</v>
      </c>
      <c r="G52" s="10">
        <f>'[3]Triwulan I'!$I$333+'[3]Triwulan I'!$J$333</f>
        <v>275</v>
      </c>
      <c r="H52" s="10">
        <f>'[3]Triwulan I'!$I$334+'[3]Triwulan I'!$J$334</f>
        <v>360</v>
      </c>
      <c r="I52" s="10">
        <f>'[3]Triwulan I'!$I$335+'[3]Triwulan I'!$J$335</f>
        <v>0</v>
      </c>
      <c r="J52" s="10">
        <f>'[3]Triwulan I'!$I$336+'[3]Triwulan I'!$J$336</f>
        <v>0</v>
      </c>
      <c r="K52" s="10">
        <f>'[3]Triwulan I'!$I$337+'[3]Triwulan I'!$J$337</f>
        <v>0</v>
      </c>
      <c r="L52" s="10">
        <f>'[3]Triwulan I'!$I$338+'[3]Triwulan I'!$J$338</f>
        <v>0</v>
      </c>
      <c r="M52" s="10">
        <f>'[3]Triwulan I'!$I$339+'[3]Triwulan I'!$J$339</f>
        <v>0</v>
      </c>
      <c r="N52" s="10">
        <f>'[3]Triwulan I'!$I$340+'[3]Triwulan I'!$J$340</f>
        <v>0</v>
      </c>
      <c r="O52" s="10">
        <f>'[3]Triwulan I'!$I$341+'[3]Triwulan I'!$J$341</f>
        <v>0</v>
      </c>
      <c r="P52" s="10">
        <f>'[3]Triwulan I'!$I$342+'[3]Triwulan I'!$J$342</f>
        <v>0</v>
      </c>
      <c r="Q52" s="10">
        <f>'[3]Triwulan I'!$I$343+'[3]Triwulan I'!$J$343</f>
        <v>0</v>
      </c>
      <c r="S52" s="71"/>
      <c r="T52" s="72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20.100000000000001" customHeight="1" x14ac:dyDescent="0.25">
      <c r="A53" s="33" t="s">
        <v>40</v>
      </c>
      <c r="B53" s="9" t="s">
        <v>35</v>
      </c>
      <c r="C53" s="10">
        <f>'[3]Triwulan I'!$I$364+'[3]Triwulan I'!$J$364</f>
        <v>4117</v>
      </c>
      <c r="D53" s="10">
        <f>'[3]Triwulan I'!$I$365+'[3]Triwulan I'!$J$365</f>
        <v>5015</v>
      </c>
      <c r="E53" s="10">
        <f>'[3]Triwulan I'!$I$366+'[3]Triwulan I'!$J$366</f>
        <v>0</v>
      </c>
      <c r="F53" s="10">
        <f>'[3]Triwulan I'!$I$367+'[3]Triwulan I'!$J$367</f>
        <v>9166</v>
      </c>
      <c r="G53" s="10">
        <f>'[3]Triwulan I'!$I$368+'[3]Triwulan I'!$J$368</f>
        <v>23513</v>
      </c>
      <c r="H53" s="10">
        <f>'[3]Triwulan I'!$I$369+'[3]Triwulan I'!$J$369</f>
        <v>8188</v>
      </c>
      <c r="I53" s="10">
        <f>'[3]Triwulan I'!$I$370+'[3]Triwulan I'!$J$370</f>
        <v>210</v>
      </c>
      <c r="J53" s="10">
        <f>'[3]Triwulan I'!$I$371+'[3]Triwulan I'!$J$371</f>
        <v>356</v>
      </c>
      <c r="K53" s="10">
        <f>'[3]Triwulan I'!$I$372+'[3]Triwulan I'!$J$372</f>
        <v>37384</v>
      </c>
      <c r="L53" s="10">
        <f>'[3]Triwulan I'!$I$373+'[3]Triwulan I'!$J$373</f>
        <v>1345</v>
      </c>
      <c r="M53" s="10">
        <f>'[3]Triwulan I'!$I$374+'[3]Triwulan I'!$J$374</f>
        <v>2</v>
      </c>
      <c r="N53" s="10">
        <f>'[3]Triwulan I'!$I$375+'[3]Triwulan I'!$J$375</f>
        <v>15714</v>
      </c>
      <c r="O53" s="10">
        <f>'[3]Triwulan I'!$I$376+'[3]Triwulan I'!$J$376</f>
        <v>3811</v>
      </c>
      <c r="P53" s="10">
        <f>'[3]Triwulan I'!$I$377+'[3]Triwulan I'!$J$377</f>
        <v>667</v>
      </c>
      <c r="Q53" s="10">
        <f>'[3]Triwulan I'!$I$378+'[3]Triwulan I'!$J$378</f>
        <v>4150</v>
      </c>
      <c r="S53" s="71"/>
      <c r="T53" s="72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20.100000000000001" customHeight="1" x14ac:dyDescent="0.25">
      <c r="A54" s="33" t="s">
        <v>42</v>
      </c>
      <c r="B54" s="9" t="s">
        <v>32</v>
      </c>
      <c r="C54" s="10">
        <f>'[3]Triwulan I'!$I$399+'[3]Triwulan I'!$J$399</f>
        <v>2500</v>
      </c>
      <c r="D54" s="10">
        <f>'[3]Triwulan I'!$I$400+'[3]Triwulan I'!$J$400</f>
        <v>7000</v>
      </c>
      <c r="E54" s="10">
        <f>'[3]Triwulan I'!$I$401+'[3]Triwulan I'!$J$401</f>
        <v>0</v>
      </c>
      <c r="F54" s="10">
        <f>'[3]Triwulan I'!$I$402+'[3]Triwulan I'!$J$402</f>
        <v>1000</v>
      </c>
      <c r="G54" s="10">
        <f>'[3]Triwulan I'!$I$403+'[3]Triwulan I'!$J$403</f>
        <v>1900</v>
      </c>
      <c r="H54" s="10">
        <f>'[3]Triwulan I'!$I$404+'[3]Triwulan I'!$J$404</f>
        <v>1000</v>
      </c>
      <c r="I54" s="10">
        <f>'[3]Triwulan I'!$I$405+'[3]Triwulan I'!$J$405</f>
        <v>0</v>
      </c>
      <c r="J54" s="10">
        <f>'[3]Triwulan I'!$I$406+'[3]Triwulan I'!$J$406</f>
        <v>2</v>
      </c>
      <c r="K54" s="10">
        <f>'[3]Triwulan I'!$I$407+'[3]Triwulan I'!$J$407</f>
        <v>12</v>
      </c>
      <c r="L54" s="10">
        <f>'[3]Triwulan I'!$I$408+'[3]Triwulan I'!$J$408</f>
        <v>1</v>
      </c>
      <c r="M54" s="10">
        <f>'[3]Triwulan I'!$I$409+'[3]Triwulan I'!$J$409</f>
        <v>0</v>
      </c>
      <c r="N54" s="10">
        <f>'[3]Triwulan I'!$I$410+'[3]Triwulan I'!$J$410</f>
        <v>3000</v>
      </c>
      <c r="O54" s="10">
        <f>'[3]Triwulan I'!$I$411+'[3]Triwulan I'!$J$411</f>
        <v>1800</v>
      </c>
      <c r="P54" s="10">
        <f>'[3]Triwulan I'!$I$412+'[3]Triwulan I'!$J$412</f>
        <v>0</v>
      </c>
      <c r="Q54" s="10">
        <f>'[3]Triwulan I'!$I$413+'[3]Triwulan I'!$J$413</f>
        <v>1</v>
      </c>
      <c r="S54" s="71"/>
      <c r="T54" s="72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20.100000000000001" customHeight="1" x14ac:dyDescent="0.25">
      <c r="A55" s="33" t="s">
        <v>44</v>
      </c>
      <c r="B55" s="9" t="s">
        <v>26</v>
      </c>
      <c r="C55" s="10">
        <f>'[3]Triwulan I'!$I$434+'[3]Triwulan I'!$J$434</f>
        <v>500</v>
      </c>
      <c r="D55" s="10">
        <f>'[3]Triwulan I'!$I$435+'[3]Triwulan I'!$J$435</f>
        <v>0</v>
      </c>
      <c r="E55" s="10">
        <f>'[3]Triwulan I'!$I$436+'[3]Triwulan I'!$J$436</f>
        <v>0</v>
      </c>
      <c r="F55" s="10">
        <f>'[3]Triwulan I'!$I$437+'[3]Triwulan I'!$J$437</f>
        <v>250</v>
      </c>
      <c r="G55" s="10">
        <f>'[3]Triwulan I'!$I$438+'[3]Triwulan I'!$J$438</f>
        <v>430</v>
      </c>
      <c r="H55" s="10">
        <f>'[3]Triwulan I'!$I$439+'[3]Triwulan I'!$J$439</f>
        <v>700</v>
      </c>
      <c r="I55" s="10">
        <f>'[3]Triwulan I'!$I$440+'[3]Triwulan I'!$J$440</f>
        <v>0</v>
      </c>
      <c r="J55" s="10">
        <f>'[3]Triwulan I'!$I$441+'[3]Triwulan I'!$J$441</f>
        <v>0</v>
      </c>
      <c r="K55" s="10">
        <f>'[3]Triwulan I'!$I$442+'[3]Triwulan I'!$J$442</f>
        <v>0</v>
      </c>
      <c r="L55" s="10">
        <f>'[3]Triwulan I'!$I$443+'[3]Triwulan I'!$J$443</f>
        <v>0</v>
      </c>
      <c r="M55" s="10">
        <f>'[3]Triwulan I'!$I$444+'[3]Triwulan I'!$J$444</f>
        <v>0</v>
      </c>
      <c r="N55" s="10">
        <f>'[3]Triwulan I'!$I$445+'[3]Triwulan I'!$J$445</f>
        <v>200</v>
      </c>
      <c r="O55" s="10">
        <f>'[3]Triwulan I'!$I$446+'[3]Triwulan I'!$J$446</f>
        <v>0</v>
      </c>
      <c r="P55" s="10">
        <f>'[3]Triwulan I'!$I$447+'[3]Triwulan I'!$J$447</f>
        <v>0</v>
      </c>
      <c r="Q55" s="10">
        <f>'[3]Triwulan I'!$I$448+'[3]Triwulan I'!$J$448</f>
        <v>0</v>
      </c>
      <c r="R55" s="69"/>
      <c r="S55" s="71"/>
      <c r="T55" s="72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20.100000000000001" customHeight="1" x14ac:dyDescent="0.25">
      <c r="A56" s="33" t="s">
        <v>46</v>
      </c>
      <c r="B56" s="9" t="s">
        <v>51</v>
      </c>
      <c r="C56" s="10">
        <f>'[3]Triwulan I'!$I$469+'[3]Triwulan I'!$J$469</f>
        <v>0</v>
      </c>
      <c r="D56" s="10">
        <f>'[3]Triwulan I'!$I$470+'[3]Triwulan I'!$J$470</f>
        <v>10</v>
      </c>
      <c r="E56" s="10">
        <f>'[3]Triwulan I'!$I$471+'[3]Triwulan I'!$J$471</f>
        <v>0</v>
      </c>
      <c r="F56" s="10">
        <f>'[3]Triwulan I'!$I$472+'[3]Triwulan I'!$J$472</f>
        <v>1</v>
      </c>
      <c r="G56" s="10">
        <f>'[3]Triwulan I'!$I$473+'[3]Triwulan I'!$J$473</f>
        <v>1</v>
      </c>
      <c r="H56" s="10">
        <f>'[3]Triwulan I'!$I$474+'[3]Triwulan I'!$J$474</f>
        <v>0</v>
      </c>
      <c r="I56" s="10">
        <f>'[3]Triwulan I'!$I$475+'[3]Triwulan I'!$J$475</f>
        <v>0</v>
      </c>
      <c r="J56" s="10">
        <f>'[3]Triwulan I'!$I$476+'[3]Triwulan I'!$J$476</f>
        <v>0</v>
      </c>
      <c r="K56" s="10">
        <f>'[3]Triwulan I'!$I$477+'[3]Triwulan I'!$J$477</f>
        <v>0</v>
      </c>
      <c r="L56" s="10">
        <f>'[3]Triwulan I'!$I$478+'[3]Triwulan I'!$J$478</f>
        <v>2.2000000000000002</v>
      </c>
      <c r="M56" s="10">
        <f>'[3]Triwulan I'!$I$479+'[3]Triwulan I'!$J$479</f>
        <v>0</v>
      </c>
      <c r="N56" s="10">
        <f>'[3]Triwulan I'!$I$480+'[3]Triwulan I'!$J$480</f>
        <v>3</v>
      </c>
      <c r="O56" s="10">
        <f>'[3]Triwulan I'!$I$481+'[3]Triwulan I'!$J$481</f>
        <v>0</v>
      </c>
      <c r="P56" s="10">
        <f>'[3]Triwulan I'!$I$482+'[3]Triwulan I'!$J$482</f>
        <v>0</v>
      </c>
      <c r="Q56" s="10">
        <f>'[3]Triwulan I'!$I$483+'[3]Triwulan I'!$J$483</f>
        <v>0</v>
      </c>
      <c r="S56" s="71"/>
      <c r="T56" s="72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20.100000000000001" customHeight="1" x14ac:dyDescent="0.25">
      <c r="A57" s="33" t="s">
        <v>48</v>
      </c>
      <c r="B57" s="9" t="s">
        <v>49</v>
      </c>
      <c r="C57" s="10">
        <f>'[3]Triwulan I'!$I$504+'[3]Triwulan I'!$J$504</f>
        <v>4500</v>
      </c>
      <c r="D57" s="10">
        <f>'[3]Triwulan I'!$I$505+'[3]Triwulan I'!$J$505</f>
        <v>0</v>
      </c>
      <c r="E57" s="10">
        <f>'[3]Triwulan I'!$I$506+'[3]Triwulan I'!$J$506</f>
        <v>0</v>
      </c>
      <c r="F57" s="10">
        <f>'[3]Triwulan I'!$I$507+'[3]Triwulan I'!$J$507</f>
        <v>0</v>
      </c>
      <c r="G57" s="10">
        <f>'[3]Triwulan I'!$I$508+'[3]Triwulan I'!$J$508</f>
        <v>2500</v>
      </c>
      <c r="H57" s="10">
        <f>'[3]Triwulan I'!$I$509+'[3]Triwulan I'!$J$509</f>
        <v>2100</v>
      </c>
      <c r="I57" s="10">
        <f>'[3]Triwulan I'!$I$510+'[3]Triwulan I'!$J$510</f>
        <v>0</v>
      </c>
      <c r="J57" s="10">
        <f>'[3]Triwulan I'!$I$511+'[3]Triwulan I'!$J$511</f>
        <v>1500</v>
      </c>
      <c r="K57" s="10">
        <f>'[3]Triwulan I'!$I$512+'[3]Triwulan I'!$J$512</f>
        <v>600</v>
      </c>
      <c r="L57" s="10">
        <f>'[3]Triwulan I'!$I$513+'[3]Triwulan I'!$J$513</f>
        <v>0</v>
      </c>
      <c r="M57" s="10">
        <f>'[3]Triwulan I'!$I$514+'[3]Triwulan I'!$J$514</f>
        <v>0</v>
      </c>
      <c r="N57" s="10">
        <f>'[3]Triwulan I'!$I$515+'[3]Triwulan I'!$J$515</f>
        <v>9000</v>
      </c>
      <c r="O57" s="10">
        <f>'[3]Triwulan I'!$I$516+'[3]Triwulan I'!$J$516</f>
        <v>0</v>
      </c>
      <c r="P57" s="10">
        <f>'[3]Triwulan I'!$I$517+'[3]Triwulan I'!$J$517</f>
        <v>0</v>
      </c>
      <c r="Q57" s="10">
        <f>'[3]Triwulan I'!$I$518+'[3]Triwulan I'!$J$518</f>
        <v>0</v>
      </c>
      <c r="S57" s="71"/>
      <c r="T57" s="72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20.100000000000001" customHeight="1" x14ac:dyDescent="0.25">
      <c r="A58" s="118" t="s">
        <v>50</v>
      </c>
      <c r="B58" s="118"/>
      <c r="C58" s="35">
        <f>SUM(C43:C57)</f>
        <v>40870.1</v>
      </c>
      <c r="D58" s="35">
        <f t="shared" ref="D58:F58" si="17">SUM(D43:D57)</f>
        <v>31665</v>
      </c>
      <c r="E58" s="35">
        <f t="shared" si="17"/>
        <v>1266</v>
      </c>
      <c r="F58" s="35">
        <f t="shared" si="17"/>
        <v>20471.300000000003</v>
      </c>
      <c r="G58" s="35">
        <f>SUM(G43:G57)</f>
        <v>32539</v>
      </c>
      <c r="H58" s="35">
        <f t="shared" ref="H58:Q58" si="18">SUM(H43:H57)</f>
        <v>19346.5</v>
      </c>
      <c r="I58" s="35">
        <f t="shared" si="18"/>
        <v>2125</v>
      </c>
      <c r="J58" s="35">
        <f t="shared" si="18"/>
        <v>1858</v>
      </c>
      <c r="K58" s="35">
        <f t="shared" si="18"/>
        <v>105092</v>
      </c>
      <c r="L58" s="35">
        <f t="shared" si="18"/>
        <v>6916.2</v>
      </c>
      <c r="M58" s="35">
        <f t="shared" si="18"/>
        <v>2</v>
      </c>
      <c r="N58" s="35">
        <f t="shared" si="18"/>
        <v>79883</v>
      </c>
      <c r="O58" s="35">
        <f t="shared" si="18"/>
        <v>5633</v>
      </c>
      <c r="P58" s="35">
        <f t="shared" si="18"/>
        <v>667</v>
      </c>
      <c r="Q58" s="35">
        <f t="shared" si="18"/>
        <v>4802.3</v>
      </c>
      <c r="R58" s="11"/>
      <c r="S58" s="128"/>
      <c r="T58" s="128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S59" s="60"/>
      <c r="T59" s="60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</row>
    <row r="60" spans="1:35" x14ac:dyDescent="0.25"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</row>
    <row r="61" spans="1:35" x14ac:dyDescent="0.25">
      <c r="A61" s="84" t="s">
        <v>157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</row>
    <row r="62" spans="1:35" x14ac:dyDescent="0.25">
      <c r="A62" s="84" t="s">
        <v>178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</row>
    <row r="63" spans="1:35" x14ac:dyDescent="0.25">
      <c r="A63" s="84" t="s">
        <v>52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</row>
    <row r="64" spans="1:35" ht="18.75" x14ac:dyDescent="0.3">
      <c r="B64" s="1" t="s">
        <v>84</v>
      </c>
      <c r="P64" s="2">
        <v>3</v>
      </c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3"/>
      <c r="AI64" s="60"/>
    </row>
    <row r="65" spans="1:35" x14ac:dyDescent="0.25"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</row>
    <row r="66" spans="1:35" ht="15" customHeight="1" x14ac:dyDescent="0.25">
      <c r="A66" s="119" t="s">
        <v>5</v>
      </c>
      <c r="B66" s="119" t="s">
        <v>6</v>
      </c>
      <c r="C66" s="121" t="s">
        <v>98</v>
      </c>
      <c r="D66" s="121" t="s">
        <v>153</v>
      </c>
      <c r="E66" s="121" t="s">
        <v>108</v>
      </c>
      <c r="F66" s="121" t="s">
        <v>99</v>
      </c>
      <c r="G66" s="121" t="s">
        <v>100</v>
      </c>
      <c r="H66" s="121" t="s">
        <v>154</v>
      </c>
      <c r="I66" s="121" t="s">
        <v>101</v>
      </c>
      <c r="J66" s="121" t="s">
        <v>107</v>
      </c>
      <c r="K66" s="121" t="s">
        <v>105</v>
      </c>
      <c r="L66" s="121" t="s">
        <v>155</v>
      </c>
      <c r="M66" s="121" t="s">
        <v>106</v>
      </c>
      <c r="N66" s="123" t="s">
        <v>156</v>
      </c>
      <c r="O66" s="123" t="s">
        <v>103</v>
      </c>
      <c r="P66" s="123" t="s">
        <v>104</v>
      </c>
      <c r="Q66" s="123" t="s">
        <v>102</v>
      </c>
      <c r="S66" s="129"/>
      <c r="T66" s="129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7"/>
      <c r="AG66" s="127"/>
      <c r="AH66" s="127"/>
      <c r="AI66" s="127"/>
    </row>
    <row r="67" spans="1:35" x14ac:dyDescent="0.25">
      <c r="A67" s="120"/>
      <c r="B67" s="120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4"/>
      <c r="O67" s="124"/>
      <c r="P67" s="124"/>
      <c r="Q67" s="124"/>
      <c r="S67" s="129"/>
      <c r="T67" s="129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7"/>
      <c r="AG67" s="127"/>
      <c r="AH67" s="127"/>
      <c r="AI67" s="127"/>
    </row>
    <row r="68" spans="1:35" x14ac:dyDescent="0.25">
      <c r="A68" s="3">
        <v>1</v>
      </c>
      <c r="B68" s="3">
        <v>2</v>
      </c>
      <c r="C68" s="3">
        <v>3</v>
      </c>
      <c r="D68" s="3">
        <v>4</v>
      </c>
      <c r="E68" s="3">
        <v>5</v>
      </c>
      <c r="F68" s="3">
        <v>6</v>
      </c>
      <c r="G68" s="3">
        <v>7</v>
      </c>
      <c r="H68" s="3">
        <v>8</v>
      </c>
      <c r="I68" s="3">
        <v>9</v>
      </c>
      <c r="J68" s="3">
        <v>10</v>
      </c>
      <c r="K68" s="3">
        <v>11</v>
      </c>
      <c r="L68" s="3">
        <v>12</v>
      </c>
      <c r="M68" s="3">
        <v>13</v>
      </c>
      <c r="N68" s="8">
        <v>14</v>
      </c>
      <c r="O68" s="8">
        <v>15</v>
      </c>
      <c r="P68" s="8">
        <v>16</v>
      </c>
      <c r="Q68" s="8">
        <v>17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70"/>
      <c r="AG68" s="70"/>
      <c r="AH68" s="70"/>
      <c r="AI68" s="70"/>
    </row>
    <row r="69" spans="1:35" ht="20.100000000000001" customHeight="1" x14ac:dyDescent="0.25">
      <c r="A69" s="33" t="s">
        <v>21</v>
      </c>
      <c r="B69" s="9" t="s">
        <v>45</v>
      </c>
      <c r="C69" s="10">
        <f>'[3]Triwulan II'!$I$14+'[3]Triwulan II'!$J$14</f>
        <v>0</v>
      </c>
      <c r="D69" s="10">
        <f>'[3]Triwulan II'!$I$15+'[3]Triwulan II'!$J$15</f>
        <v>0</v>
      </c>
      <c r="E69" s="10">
        <f>'[3]Triwulan II'!$I$16+'[3]Triwulan II'!$J$16</f>
        <v>0</v>
      </c>
      <c r="F69" s="10">
        <f>'[3]Triwulan II'!$I$17+'[3]Triwulan II'!$J$17</f>
        <v>0</v>
      </c>
      <c r="G69" s="10">
        <f>'[3]Triwulan II'!$I$18+'[3]Triwulan II'!$J$18</f>
        <v>0</v>
      </c>
      <c r="H69" s="10">
        <f>'[3]Triwulan II'!$I$19+'[3]Triwulan II'!$J$19</f>
        <v>0</v>
      </c>
      <c r="I69" s="10">
        <f>'[3]Triwulan II'!$I$20+'[3]Triwulan II'!$J$20</f>
        <v>0</v>
      </c>
      <c r="J69" s="10">
        <f>'[3]Triwulan II'!$I$21+'[3]Triwulan II'!$J$21</f>
        <v>0</v>
      </c>
      <c r="K69" s="10">
        <f>'[3]Triwulan II'!$I$22+'[3]Triwulan II'!$J$22</f>
        <v>0</v>
      </c>
      <c r="L69" s="10">
        <f>'[3]Triwulan II'!$I$23+'[3]Triwulan II'!$J$23</f>
        <v>0</v>
      </c>
      <c r="M69" s="10">
        <f>'[3]Triwulan II'!$I$24+'[3]Triwulan II'!$J$24</f>
        <v>0</v>
      </c>
      <c r="N69" s="10">
        <f>'[3]Triwulan II'!$I$25+'[3]Triwulan II'!$J$25</f>
        <v>0</v>
      </c>
      <c r="O69" s="10">
        <f>'[3]Triwulan II'!$I$26+'[3]Triwulan II'!$J$26</f>
        <v>0</v>
      </c>
      <c r="P69" s="10">
        <f>'[3]Triwulan II'!$I$27+'[3]Triwulan II'!$J$27</f>
        <v>0</v>
      </c>
      <c r="Q69" s="10">
        <f>'[3]Triwulan II'!$I$28+'[3]Triwulan II'!$J$28</f>
        <v>0</v>
      </c>
      <c r="S69" s="71"/>
      <c r="T69" s="72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20.100000000000001" customHeight="1" x14ac:dyDescent="0.25">
      <c r="A70" s="33" t="s">
        <v>23</v>
      </c>
      <c r="B70" s="9" t="s">
        <v>47</v>
      </c>
      <c r="C70" s="10">
        <f>'[3]Triwulan II'!$I$49+'[3]Triwulan II'!$J$49</f>
        <v>0</v>
      </c>
      <c r="D70" s="10">
        <f>'[3]Triwulan II'!$I$50+'[3]Triwulan II'!$J$50</f>
        <v>0</v>
      </c>
      <c r="E70" s="10">
        <f>'[3]Triwulan II'!$I$51+'[3]Triwulan II'!$J$51</f>
        <v>0</v>
      </c>
      <c r="F70" s="10">
        <f>'[3]Triwulan II'!$I$52+'[3]Triwulan II'!$J$52</f>
        <v>0</v>
      </c>
      <c r="G70" s="10">
        <f>'[3]Triwulan II'!$I$53+'[3]Triwulan II'!$J$53</f>
        <v>0</v>
      </c>
      <c r="H70" s="10">
        <f>'[3]Triwulan II'!$I$54+'[3]Triwulan II'!$J$54</f>
        <v>0</v>
      </c>
      <c r="I70" s="10">
        <f>'[3]Triwulan II'!$I$55+'[3]Triwulan II'!$J$55</f>
        <v>0</v>
      </c>
      <c r="J70" s="10">
        <f>'[3]Triwulan II'!$I$56+'[3]Triwulan II'!$J$56</f>
        <v>0</v>
      </c>
      <c r="K70" s="10">
        <f>'[3]Triwulan II'!$I$57+'[3]Triwulan II'!$J$57</f>
        <v>0</v>
      </c>
      <c r="L70" s="10">
        <f>'[3]Triwulan II'!$I$58+'[3]Triwulan II'!$J$58</f>
        <v>0</v>
      </c>
      <c r="M70" s="10">
        <f>'[3]Triwulan II'!$I$59+'[3]Triwulan II'!$J$59</f>
        <v>0</v>
      </c>
      <c r="N70" s="10">
        <f>'[3]Triwulan II'!$I$60+'[3]Triwulan II'!$J$60</f>
        <v>0</v>
      </c>
      <c r="O70" s="10">
        <f>'[3]Triwulan II'!$I$61+'[3]Triwulan II'!$J$61</f>
        <v>0</v>
      </c>
      <c r="P70" s="10">
        <f>'[3]Triwulan II'!$I$62+'[3]Triwulan II'!$J$62</f>
        <v>0</v>
      </c>
      <c r="Q70" s="10">
        <f>'[3]Triwulan II'!$I$63+'[3]Triwulan II'!$J$63</f>
        <v>0</v>
      </c>
      <c r="S70" s="71"/>
      <c r="T70" s="72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20.100000000000001" customHeight="1" x14ac:dyDescent="0.25">
      <c r="A71" s="33" t="s">
        <v>25</v>
      </c>
      <c r="B71" s="9" t="s">
        <v>22</v>
      </c>
      <c r="C71" s="10">
        <f>'[3]Triwulan II'!$I$119+'[3]Triwulan II'!$J$119</f>
        <v>23685</v>
      </c>
      <c r="D71" s="10">
        <f>'[3]Triwulan II'!$I$120+'[3]Triwulan II'!$J$120</f>
        <v>0</v>
      </c>
      <c r="E71" s="10">
        <f>'[3]Triwulan II'!$I$121+'[3]Triwulan II'!$J$121</f>
        <v>0</v>
      </c>
      <c r="F71" s="10">
        <f>'[3]Triwulan II'!$I$122+'[3]Triwulan II'!$J$122</f>
        <v>2335</v>
      </c>
      <c r="G71" s="10">
        <f>'[3]Triwulan II'!$I$123+'[3]Triwulan II'!$J$123</f>
        <v>12879</v>
      </c>
      <c r="H71" s="10">
        <f>'[3]Triwulan II'!$I$124+'[3]Triwulan II'!$J$124</f>
        <v>651</v>
      </c>
      <c r="I71" s="10">
        <f>'[3]Triwulan II'!$I$125+'[3]Triwulan II'!$J$125</f>
        <v>0</v>
      </c>
      <c r="J71" s="10">
        <f>'[3]Triwulan II'!$I$126+'[3]Triwulan II'!$J$126</f>
        <v>0</v>
      </c>
      <c r="K71" s="10">
        <f>'[3]Triwulan II'!$I$127+'[3]Triwulan II'!$J$127</f>
        <v>580</v>
      </c>
      <c r="L71" s="10">
        <f>'[3]Triwulan II'!$I$128+'[3]Triwulan II'!$J$128</f>
        <v>831</v>
      </c>
      <c r="M71" s="10">
        <f>'[3]Triwulan II'!$I$129+'[3]Triwulan II'!$J$129</f>
        <v>0</v>
      </c>
      <c r="N71" s="10">
        <f>'[3]Triwulan II'!$I$130+'[3]Triwulan II'!$J$130</f>
        <v>0</v>
      </c>
      <c r="O71" s="10">
        <f>'[3]Triwulan II'!$I$131+'[3]Triwulan II'!$J$131</f>
        <v>0</v>
      </c>
      <c r="P71" s="10">
        <f>'[3]Triwulan II'!$I$132+'[3]Triwulan II'!$J$132</f>
        <v>0</v>
      </c>
      <c r="Q71" s="10">
        <f>'[3]Triwulan II'!$I$133+'[3]Triwulan II'!$J$133</f>
        <v>526</v>
      </c>
      <c r="S71" s="71"/>
      <c r="T71" s="72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20.100000000000001" customHeight="1" x14ac:dyDescent="0.25">
      <c r="A72" s="33" t="s">
        <v>27</v>
      </c>
      <c r="B72" s="9" t="s">
        <v>24</v>
      </c>
      <c r="C72" s="10">
        <f>'[3]Triwulan II'!$I$84+'[3]Triwulan II'!$J$84</f>
        <v>145</v>
      </c>
      <c r="D72" s="10">
        <f>'[3]Triwulan II'!$I$85+'[3]Triwulan II'!$J$85</f>
        <v>415</v>
      </c>
      <c r="E72" s="10">
        <f>'[3]Triwulan II'!$I$86+'[3]Triwulan II'!$J$86</f>
        <v>0</v>
      </c>
      <c r="F72" s="10">
        <f>'[3]Triwulan II'!$I$87+'[3]Triwulan II'!$J$87</f>
        <v>190</v>
      </c>
      <c r="G72" s="10">
        <f>'[3]Triwulan II'!$I$88+'[3]Triwulan II'!$J$88</f>
        <v>320</v>
      </c>
      <c r="H72" s="10">
        <f>'[3]Triwulan II'!$I$89+'[3]Triwulan II'!$J$89</f>
        <v>210</v>
      </c>
      <c r="I72" s="10">
        <f>'[3]Triwulan II'!$I$90+'[3]Triwulan II'!$J$90</f>
        <v>0</v>
      </c>
      <c r="J72" s="10">
        <f>'[3]Triwulan II'!$I$91+'[3]Triwulan II'!$J$91</f>
        <v>0</v>
      </c>
      <c r="K72" s="10">
        <f>'[3]Triwulan II'!$I$92+'[3]Triwulan II'!$J$92</f>
        <v>276</v>
      </c>
      <c r="L72" s="10">
        <f>'[3]Triwulan II'!$I$93+'[3]Triwulan II'!$J$93</f>
        <v>10</v>
      </c>
      <c r="M72" s="10">
        <f>'[3]Triwulan II'!$I$94+'[3]Triwulan II'!$J$94</f>
        <v>0</v>
      </c>
      <c r="N72" s="10">
        <f>'[3]Triwulan II'!$I$95+'[3]Triwulan II'!$J$95</f>
        <v>1563</v>
      </c>
      <c r="O72" s="10">
        <f>'[3]Triwulan II'!$I$96+'[3]Triwulan II'!$J$96</f>
        <v>0</v>
      </c>
      <c r="P72" s="10">
        <f>'[3]Triwulan II'!$I$97+'[3]Triwulan II'!$J$97</f>
        <v>0</v>
      </c>
      <c r="Q72" s="10">
        <f>'[3]Triwulan II'!$I$98+'[3]Triwulan II'!$J$98</f>
        <v>110</v>
      </c>
      <c r="S72" s="71"/>
      <c r="T72" s="72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20.100000000000001" customHeight="1" x14ac:dyDescent="0.25">
      <c r="A73" s="33" t="s">
        <v>29</v>
      </c>
      <c r="B73" s="9" t="s">
        <v>28</v>
      </c>
      <c r="C73" s="10">
        <f>'[3]Triwulan II'!$I$154+'[3]Triwulan II'!$J$154</f>
        <v>92</v>
      </c>
      <c r="D73" s="10">
        <f>'[3]Triwulan II'!$I$155+'[3]Triwulan II'!$J$155</f>
        <v>0</v>
      </c>
      <c r="E73" s="10">
        <f>'[3]Triwulan II'!$I$156+'[3]Triwulan II'!$J$156</f>
        <v>0</v>
      </c>
      <c r="F73" s="10">
        <f>'[3]Triwulan II'!$I$157+'[3]Triwulan II'!$J$157</f>
        <v>75</v>
      </c>
      <c r="G73" s="10">
        <f>'[3]Triwulan II'!$I$158+'[3]Triwulan II'!$J$158</f>
        <v>0</v>
      </c>
      <c r="H73" s="10">
        <f>'[3]Triwulan II'!$I$159+'[3]Triwulan II'!$J$159</f>
        <v>0</v>
      </c>
      <c r="I73" s="10">
        <f>'[3]Triwulan II'!$I$160+'[3]Triwulan II'!$J$160</f>
        <v>0</v>
      </c>
      <c r="J73" s="10">
        <f>'[3]Triwulan II'!$I$161+'[3]Triwulan II'!$J$161</f>
        <v>0</v>
      </c>
      <c r="K73" s="10">
        <f>'[3]Triwulan II'!$I$162+'[3]Triwulan II'!$J$162</f>
        <v>132</v>
      </c>
      <c r="L73" s="10">
        <f>'[3]Triwulan II'!$I$163+'[3]Triwulan II'!$J$163</f>
        <v>3</v>
      </c>
      <c r="M73" s="10">
        <f>'[3]Triwulan II'!$I$164+'[3]Triwulan II'!$J$164</f>
        <v>0</v>
      </c>
      <c r="N73" s="10">
        <f>'[3]Triwulan II'!$I$165+'[3]Triwulan II'!$J$165</f>
        <v>0</v>
      </c>
      <c r="O73" s="10">
        <f>'[3]Triwulan II'!$I$166+'[3]Triwulan II'!$J$166</f>
        <v>5</v>
      </c>
      <c r="P73" s="10">
        <f>'[3]Triwulan II'!$I$167+'[3]Triwulan II'!$J$167</f>
        <v>0</v>
      </c>
      <c r="Q73" s="10">
        <f>'[3]Triwulan II'!$I$168+'[3]Triwulan II'!$J$168</f>
        <v>10</v>
      </c>
      <c r="S73" s="71"/>
      <c r="T73" s="72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20.100000000000001" customHeight="1" x14ac:dyDescent="0.25">
      <c r="A74" s="33" t="s">
        <v>31</v>
      </c>
      <c r="B74" s="9" t="s">
        <v>30</v>
      </c>
      <c r="C74" s="10">
        <f>'[3]Triwulan II'!$I$189+'[3]Triwulan II'!$J$189</f>
        <v>470</v>
      </c>
      <c r="D74" s="10">
        <f>'[3]Triwulan II'!$I$190+'[3]Triwulan II'!$J$190</f>
        <v>0</v>
      </c>
      <c r="E74" s="10">
        <f>'[3]Triwulan II'!$I$191+'[3]Triwulan II'!$J$191</f>
        <v>0</v>
      </c>
      <c r="F74" s="10">
        <f>'[3]Triwulan II'!$I$192+'[3]Triwulan II'!$J$192</f>
        <v>226.66666666666666</v>
      </c>
      <c r="G74" s="10">
        <f>'[3]Triwulan II'!$I$193+'[3]Triwulan II'!$J$193</f>
        <v>339</v>
      </c>
      <c r="H74" s="10">
        <f>'[3]Triwulan II'!$I$194+'[3]Triwulan II'!$J$194</f>
        <v>461.53846153846155</v>
      </c>
      <c r="I74" s="10">
        <f>'[3]Triwulan II'!$I$195+'[3]Triwulan II'!$J$195</f>
        <v>0</v>
      </c>
      <c r="J74" s="10">
        <f>'[3]Triwulan II'!$I$196+'[3]Triwulan II'!$J$196</f>
        <v>0</v>
      </c>
      <c r="K74" s="10">
        <f>'[3]Triwulan II'!$I$197+'[3]Triwulan II'!$J$197</f>
        <v>0</v>
      </c>
      <c r="L74" s="10">
        <f>'[3]Triwulan II'!$I$195+'[3]Triwulan II'!$J$195</f>
        <v>0</v>
      </c>
      <c r="M74" s="10">
        <f>'[3]Triwulan II'!$I$195+'[3]Triwulan II'!$J$195</f>
        <v>0</v>
      </c>
      <c r="N74" s="10">
        <f>'[3]Triwulan II'!$I$195+'[3]Triwulan II'!$J$195</f>
        <v>0</v>
      </c>
      <c r="O74" s="10">
        <f>'[3]Triwulan II'!$I$195+'[3]Triwulan II'!$J$195</f>
        <v>0</v>
      </c>
      <c r="P74" s="10">
        <f>'[3]Triwulan II'!$I$195+'[3]Triwulan II'!$J$195</f>
        <v>0</v>
      </c>
      <c r="Q74" s="10">
        <f>'[3]Triwulan II'!$I$195+'[3]Triwulan II'!$J$195</f>
        <v>0</v>
      </c>
      <c r="S74" s="71"/>
      <c r="T74" s="72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20.100000000000001" customHeight="1" x14ac:dyDescent="0.25">
      <c r="A75" s="33" t="s">
        <v>33</v>
      </c>
      <c r="B75" s="9" t="s">
        <v>37</v>
      </c>
      <c r="C75" s="10">
        <f>'[3]Triwulan II'!$I$224+'[3]Triwulan II'!$J$224</f>
        <v>15400</v>
      </c>
      <c r="D75" s="10">
        <f>'[3]Triwulan II'!$I$225+'[3]Triwulan II'!$J$225</f>
        <v>24500</v>
      </c>
      <c r="E75" s="10">
        <f>'[3]Triwulan II'!$I$226+'[3]Triwulan II'!$J$226</f>
        <v>140</v>
      </c>
      <c r="F75" s="10">
        <f>'[3]Triwulan II'!$I$227+'[3]Triwulan II'!$J$227</f>
        <v>3800</v>
      </c>
      <c r="G75" s="10">
        <f>'[3]Triwulan II'!$I$228+'[3]Triwulan II'!$J$228</f>
        <v>690</v>
      </c>
      <c r="H75" s="10">
        <f>'[3]Triwulan II'!$I$229+'[3]Triwulan II'!$J$229</f>
        <v>1800</v>
      </c>
      <c r="I75" s="10">
        <f>'[3]Triwulan II'!$I$230+'[3]Triwulan II'!$J$230</f>
        <v>1310</v>
      </c>
      <c r="J75" s="10">
        <f>'[3]Triwulan II'!$I$231+'[3]Triwulan II'!$J$231</f>
        <v>0</v>
      </c>
      <c r="K75" s="10">
        <f>'[3]Triwulan II'!$I$232+'[3]Triwulan II'!$J$232</f>
        <v>66000</v>
      </c>
      <c r="L75" s="10">
        <f>'[3]Triwulan II'!$I$233+'[3]Triwulan II'!$J$233</f>
        <v>950</v>
      </c>
      <c r="M75" s="10">
        <f>'[3]Triwulan II'!$I$234+'[3]Triwulan II'!$J$234</f>
        <v>0</v>
      </c>
      <c r="N75" s="10">
        <f>'[3]Triwulan II'!$I$235+'[3]Triwulan II'!$J$235</f>
        <v>45000</v>
      </c>
      <c r="O75" s="10">
        <f>'[3]Triwulan II'!$I$236+'[3]Triwulan II'!$J$236</f>
        <v>0</v>
      </c>
      <c r="P75" s="10">
        <f>'[3]Triwulan II'!$I$237+'[3]Triwulan II'!$J$237</f>
        <v>0</v>
      </c>
      <c r="Q75" s="10">
        <f>'[3]Triwulan II'!$I$238+'[3]Triwulan II'!$J$238</f>
        <v>0</v>
      </c>
      <c r="S75" s="71"/>
      <c r="T75" s="72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20.100000000000001" customHeight="1" x14ac:dyDescent="0.25">
      <c r="A76" s="33" t="s">
        <v>34</v>
      </c>
      <c r="B76" s="9" t="s">
        <v>41</v>
      </c>
      <c r="C76" s="10">
        <f>'[3]Triwulan II'!$I$259+'[3]Triwulan II'!$J$259</f>
        <v>20</v>
      </c>
      <c r="D76" s="10">
        <f>'[3]Triwulan II'!$I$260+'[3]Triwulan II'!$J$260</f>
        <v>0</v>
      </c>
      <c r="E76" s="10">
        <f>'[3]Triwulan II'!$I$261+'[3]Triwulan II'!$J$261</f>
        <v>0</v>
      </c>
      <c r="F76" s="10">
        <f>'[3]Triwulan II'!$I$262+'[3]Triwulan II'!$J$262</f>
        <v>0</v>
      </c>
      <c r="G76" s="10">
        <f>'[3]Triwulan II'!$I$263+'[3]Triwulan II'!$J$263</f>
        <v>40</v>
      </c>
      <c r="H76" s="10">
        <f>'[3]Triwulan II'!$I$264+'[3]Triwulan II'!$J$264</f>
        <v>40</v>
      </c>
      <c r="I76" s="10">
        <f>'[3]Triwulan II'!$I$265+'[3]Triwulan II'!$J$265</f>
        <v>0</v>
      </c>
      <c r="J76" s="10">
        <f>'[3]Triwulan II'!$I$266+'[3]Triwulan II'!$J$266</f>
        <v>0</v>
      </c>
      <c r="K76" s="10">
        <f>'[3]Triwulan II'!$I$267+'[3]Triwulan II'!$J$267</f>
        <v>0</v>
      </c>
      <c r="L76" s="10">
        <f>'[3]Triwulan II'!$I$268+'[3]Triwulan II'!$J$268</f>
        <v>0</v>
      </c>
      <c r="M76" s="10">
        <f>'[3]Triwulan II'!$I$269+'[3]Triwulan II'!$J$269</f>
        <v>0</v>
      </c>
      <c r="N76" s="10">
        <f>'[3]Triwulan II'!$I$270+'[3]Triwulan II'!$J$270</f>
        <v>1200</v>
      </c>
      <c r="O76" s="10">
        <f>'[3]Triwulan II'!$I$271+'[3]Triwulan II'!$J$271</f>
        <v>0</v>
      </c>
      <c r="P76" s="10">
        <f>'[3]Triwulan II'!$I$272+'[3]Triwulan II'!$J$272</f>
        <v>0</v>
      </c>
      <c r="Q76" s="10">
        <f>'[3]Triwulan II'!$I$273+'[3]Triwulan II'!$J$273</f>
        <v>45</v>
      </c>
      <c r="S76" s="71"/>
      <c r="T76" s="72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20.100000000000001" customHeight="1" x14ac:dyDescent="0.25">
      <c r="A77" s="33" t="s">
        <v>36</v>
      </c>
      <c r="B77" s="9" t="s">
        <v>43</v>
      </c>
      <c r="C77" s="10">
        <f>'[3]Triwulan II'!$I$294+'[3]Triwulan II'!$J$294</f>
        <v>50</v>
      </c>
      <c r="D77" s="10">
        <f>'[3]Triwulan II'!$I$295+'[3]Triwulan II'!$J$295</f>
        <v>810</v>
      </c>
      <c r="E77" s="10">
        <f>'[3]Triwulan II'!$I$296+'[3]Triwulan II'!$J$296</f>
        <v>0</v>
      </c>
      <c r="F77" s="10">
        <f>'[3]Triwulan II'!$I$297+'[3]Triwulan II'!$J$297</f>
        <v>4.4000000000000004</v>
      </c>
      <c r="G77" s="10">
        <f>'[3]Triwulan II'!$I$298+'[3]Triwulan II'!$J$298</f>
        <v>15</v>
      </c>
      <c r="H77" s="10">
        <f>'[3]Triwulan II'!$I$299+'[3]Triwulan II'!$J$299</f>
        <v>10</v>
      </c>
      <c r="I77" s="10">
        <f>'[3]Triwulan II'!$I$300+'[3]Triwulan II'!$J$300</f>
        <v>0</v>
      </c>
      <c r="J77" s="10">
        <f>'[3]Triwulan II'!$I$301+'[3]Triwulan II'!$J$301</f>
        <v>0</v>
      </c>
      <c r="K77" s="10">
        <f>'[3]Triwulan II'!$I$302+'[3]Triwulan II'!$J$302</f>
        <v>0</v>
      </c>
      <c r="L77" s="10">
        <f>'[3]Triwulan II'!$I$303+'[3]Triwulan II'!$J$303</f>
        <v>0</v>
      </c>
      <c r="M77" s="10">
        <f>'[3]Triwulan II'!$I$304+'[3]Triwulan II'!$J$304</f>
        <v>0</v>
      </c>
      <c r="N77" s="10">
        <f>'[3]Triwulan II'!$I$305+'[3]Triwulan II'!$J$305</f>
        <v>50</v>
      </c>
      <c r="O77" s="10">
        <f>'[3]Triwulan II'!$I$306+'[3]Triwulan II'!$J$306</f>
        <v>0</v>
      </c>
      <c r="P77" s="10">
        <f>'[3]Triwulan II'!$I$307+'[3]Triwulan II'!$J$307</f>
        <v>0</v>
      </c>
      <c r="Q77" s="10">
        <f>'[3]Triwulan II'!$I$308+'[3]Triwulan II'!$J$308</f>
        <v>0</v>
      </c>
      <c r="S77" s="71"/>
      <c r="T77" s="72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20.100000000000001" customHeight="1" x14ac:dyDescent="0.25">
      <c r="A78" s="33" t="s">
        <v>38</v>
      </c>
      <c r="B78" s="9" t="s">
        <v>39</v>
      </c>
      <c r="C78" s="10">
        <f>'[3]Triwulan II'!$I$329+'[3]Triwulan II'!$J$329</f>
        <v>350</v>
      </c>
      <c r="D78" s="10">
        <f>'[3]Triwulan II'!$I$330+'[3]Triwulan II'!$J$330</f>
        <v>0</v>
      </c>
      <c r="E78" s="10">
        <f>'[3]Triwulan II'!$I$331+'[3]Triwulan II'!$J$331</f>
        <v>0</v>
      </c>
      <c r="F78" s="10">
        <f>'[3]Triwulan II'!$I$332+'[3]Triwulan II'!$J$332</f>
        <v>375</v>
      </c>
      <c r="G78" s="10">
        <f>'[3]Triwulan II'!$I$333+'[3]Triwulan II'!$J$333</f>
        <v>325</v>
      </c>
      <c r="H78" s="10">
        <f>'[3]Triwulan II'!$I$334+'[3]Triwulan II'!$J$334</f>
        <v>370</v>
      </c>
      <c r="I78" s="10">
        <f>'[3]Triwulan II'!$I$335+'[3]Triwulan II'!$J$335</f>
        <v>0</v>
      </c>
      <c r="J78" s="10">
        <f>'[3]Triwulan II'!$I$336+'[3]Triwulan II'!$J$336</f>
        <v>0</v>
      </c>
      <c r="K78" s="10">
        <f>'[3]Triwulan II'!$I$337+'[3]Triwulan II'!$J$337</f>
        <v>0</v>
      </c>
      <c r="L78" s="10">
        <f>'[3]Triwulan II'!$I$338+'[3]Triwulan II'!$J$338</f>
        <v>0</v>
      </c>
      <c r="M78" s="10">
        <f>'[3]Triwulan II'!$I$339+'[3]Triwulan II'!$J$339</f>
        <v>0</v>
      </c>
      <c r="N78" s="10">
        <f>'[3]Triwulan II'!$I$340+'[3]Triwulan II'!$J$340</f>
        <v>0</v>
      </c>
      <c r="O78" s="10">
        <f>'[3]Triwulan II'!$I$341+'[3]Triwulan II'!$J$341</f>
        <v>0</v>
      </c>
      <c r="P78" s="10">
        <f>'[3]Triwulan II'!$I$342+'[3]Triwulan II'!$J$342</f>
        <v>0</v>
      </c>
      <c r="Q78" s="10">
        <f>'[3]Triwulan II'!$I$343+'[3]Triwulan II'!$J$343</f>
        <v>0</v>
      </c>
      <c r="S78" s="71"/>
      <c r="T78" s="72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20.100000000000001" customHeight="1" x14ac:dyDescent="0.25">
      <c r="A79" s="33" t="s">
        <v>40</v>
      </c>
      <c r="B79" s="9" t="s">
        <v>35</v>
      </c>
      <c r="C79" s="10">
        <f>'[3]Triwulan II'!$I$364+'[3]Triwulan II'!$J$364</f>
        <v>15623</v>
      </c>
      <c r="D79" s="10">
        <f>'[3]Triwulan II'!$I$365+'[3]Triwulan II'!$J$365</f>
        <v>3850</v>
      </c>
      <c r="E79" s="10">
        <f>'[3]Triwulan II'!$I$366+'[3]Triwulan II'!$J$366</f>
        <v>0</v>
      </c>
      <c r="F79" s="10">
        <f>'[3]Triwulan II'!$I$367+'[3]Triwulan II'!$J$367</f>
        <v>8079</v>
      </c>
      <c r="G79" s="10">
        <f>'[3]Triwulan II'!$I$368+'[3]Triwulan II'!$J$368</f>
        <v>25798</v>
      </c>
      <c r="H79" s="10">
        <f>'[3]Triwulan II'!$I$369+'[3]Triwulan II'!$J$369</f>
        <v>8209</v>
      </c>
      <c r="I79" s="10">
        <f>'[3]Triwulan II'!$I$370+'[3]Triwulan II'!$J$370</f>
        <v>1951</v>
      </c>
      <c r="J79" s="10">
        <f>'[3]Triwulan II'!$I$371+'[3]Triwulan II'!$J$371</f>
        <v>374</v>
      </c>
      <c r="K79" s="10">
        <f>'[3]Triwulan II'!$I$372+'[3]Triwulan II'!$J$372</f>
        <v>36160</v>
      </c>
      <c r="L79" s="10">
        <f>'[3]Triwulan II'!$I$373+'[3]Triwulan II'!$J$373</f>
        <v>2764</v>
      </c>
      <c r="M79" s="10">
        <f>'[3]Triwulan II'!$I$374+'[3]Triwulan II'!$J$374</f>
        <v>139</v>
      </c>
      <c r="N79" s="10">
        <f>'[3]Triwulan II'!$I$375+'[3]Triwulan II'!$J$375</f>
        <v>78</v>
      </c>
      <c r="O79" s="10">
        <f>'[3]Triwulan II'!$I$376+'[3]Triwulan II'!$J$376</f>
        <v>2587</v>
      </c>
      <c r="P79" s="10">
        <f>'[3]Triwulan II'!$I$377+'[3]Triwulan II'!$J$377</f>
        <v>1593</v>
      </c>
      <c r="Q79" s="10">
        <f>'[3]Triwulan II'!$I$378+'[3]Triwulan II'!$J$378</f>
        <v>2378</v>
      </c>
      <c r="S79" s="71"/>
      <c r="T79" s="72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20.100000000000001" customHeight="1" x14ac:dyDescent="0.25">
      <c r="A80" s="33" t="s">
        <v>42</v>
      </c>
      <c r="B80" s="9" t="s">
        <v>32</v>
      </c>
      <c r="C80" s="10">
        <f>'[3]Triwulan II'!$I$399+'[3]Triwulan II'!$J$399</f>
        <v>1800</v>
      </c>
      <c r="D80" s="10">
        <f>'[3]Triwulan II'!$I$400+'[3]Triwulan II'!$J$400</f>
        <v>500</v>
      </c>
      <c r="E80" s="10">
        <f>'[3]Triwulan II'!$I$401+'[3]Triwulan II'!$J$401</f>
        <v>0</v>
      </c>
      <c r="F80" s="10">
        <f>'[3]Triwulan II'!$I$402+'[3]Triwulan II'!$J$402</f>
        <v>1250</v>
      </c>
      <c r="G80" s="10">
        <f>'[3]Triwulan II'!$I$403+'[3]Triwulan II'!$J$403</f>
        <v>3400</v>
      </c>
      <c r="H80" s="10">
        <f>'[3]Triwulan II'!$I$404+'[3]Triwulan II'!$J$404</f>
        <v>1800</v>
      </c>
      <c r="I80" s="10">
        <f>'[3]Triwulan II'!$I$405+'[3]Triwulan II'!$J$405</f>
        <v>0</v>
      </c>
      <c r="J80" s="10">
        <f>'[3]Triwulan II'!$I$406+'[3]Triwulan II'!$J$406</f>
        <v>20</v>
      </c>
      <c r="K80" s="10">
        <f>'[3]Triwulan II'!$I$407+'[3]Triwulan II'!$J$407</f>
        <v>12</v>
      </c>
      <c r="L80" s="10">
        <f>'[3]Triwulan II'!$I$408+'[3]Triwulan II'!$J$408</f>
        <v>10</v>
      </c>
      <c r="M80" s="10">
        <f>'[3]Triwulan II'!$I$409+'[3]Triwulan II'!$J$409</f>
        <v>0</v>
      </c>
      <c r="N80" s="10">
        <f>'[3]Triwulan II'!$I$410+'[3]Triwulan II'!$J$410</f>
        <v>0</v>
      </c>
      <c r="O80" s="10">
        <f>'[3]Triwulan II'!$I$411+'[3]Triwulan II'!$J$411</f>
        <v>0</v>
      </c>
      <c r="P80" s="10">
        <f>'[3]Triwulan II'!$I$412+'[3]Triwulan II'!$J$412</f>
        <v>0</v>
      </c>
      <c r="Q80" s="10">
        <f>'[3]Triwulan II'!$I$413+'[3]Triwulan II'!$J$413</f>
        <v>1</v>
      </c>
      <c r="S80" s="71"/>
      <c r="T80" s="72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20.100000000000001" customHeight="1" x14ac:dyDescent="0.25">
      <c r="A81" s="33" t="s">
        <v>44</v>
      </c>
      <c r="B81" s="9" t="s">
        <v>26</v>
      </c>
      <c r="C81" s="10">
        <f>'[3]Triwulan II'!$I$434+'[3]Triwulan II'!$J$434</f>
        <v>500</v>
      </c>
      <c r="D81" s="10">
        <f>'[3]Triwulan II'!$I$435+'[3]Triwulan II'!$J$435</f>
        <v>0</v>
      </c>
      <c r="E81" s="10">
        <f>'[3]Triwulan II'!$I$436+'[3]Triwulan II'!$J$436</f>
        <v>0</v>
      </c>
      <c r="F81" s="10">
        <f>'[3]Triwulan II'!$I$437+'[3]Triwulan II'!$J$437</f>
        <v>250</v>
      </c>
      <c r="G81" s="10">
        <f>'[3]Triwulan II'!$I$438+'[3]Triwulan II'!$J$438</f>
        <v>430</v>
      </c>
      <c r="H81" s="10">
        <f>'[3]Triwulan II'!$I$439+'[3]Triwulan II'!$J$439</f>
        <v>700</v>
      </c>
      <c r="I81" s="10">
        <f>'[3]Triwulan II'!$I$440+'[3]Triwulan II'!$J$440</f>
        <v>0</v>
      </c>
      <c r="J81" s="10">
        <f>'[3]Triwulan II'!$I$441+'[3]Triwulan II'!$J$441</f>
        <v>0</v>
      </c>
      <c r="K81" s="10">
        <f>'[3]Triwulan II'!$I$442+'[3]Triwulan II'!$J$442</f>
        <v>0</v>
      </c>
      <c r="L81" s="10">
        <f>'[3]Triwulan II'!$I$443+'[3]Triwulan II'!$J$443</f>
        <v>0</v>
      </c>
      <c r="M81" s="10">
        <f>'[3]Triwulan II'!$I$444+'[3]Triwulan II'!$J$444</f>
        <v>0</v>
      </c>
      <c r="N81" s="10">
        <f>'[3]Triwulan II'!$I$445+'[3]Triwulan II'!$J$445</f>
        <v>600</v>
      </c>
      <c r="O81" s="10">
        <f>'[3]Triwulan II'!$I$446+'[3]Triwulan II'!$J$446</f>
        <v>0</v>
      </c>
      <c r="P81" s="10">
        <f>'[3]Triwulan II'!$I$447+'[3]Triwulan II'!$J$447</f>
        <v>0</v>
      </c>
      <c r="Q81" s="10">
        <f>'[3]Triwulan II'!$I$448+'[3]Triwulan II'!$J$448</f>
        <v>0</v>
      </c>
      <c r="S81" s="71"/>
      <c r="T81" s="72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20.100000000000001" customHeight="1" x14ac:dyDescent="0.25">
      <c r="A82" s="33" t="s">
        <v>46</v>
      </c>
      <c r="B82" s="9" t="s">
        <v>51</v>
      </c>
      <c r="C82" s="10">
        <f>'[3]Triwulan II'!$I$469+'[3]Triwulan II'!$J$469</f>
        <v>8</v>
      </c>
      <c r="D82" s="10">
        <f>'[3]Triwulan II'!$I$470+'[3]Triwulan II'!$J$470</f>
        <v>15</v>
      </c>
      <c r="E82" s="10">
        <f>'[3]Triwulan II'!$I$471+'[3]Triwulan II'!$J$471</f>
        <v>0</v>
      </c>
      <c r="F82" s="10">
        <f>'[3]Triwulan II'!$I$472+'[3]Triwulan II'!$J$472</f>
        <v>0</v>
      </c>
      <c r="G82" s="10">
        <f>'[3]Triwulan II'!$I$473+'[3]Triwulan II'!$J$473</f>
        <v>4</v>
      </c>
      <c r="H82" s="10">
        <f>'[3]Triwulan II'!$I$474+'[3]Triwulan II'!$J$474</f>
        <v>1</v>
      </c>
      <c r="I82" s="10">
        <f>'[3]Triwulan II'!$I$475+'[3]Triwulan II'!$J$475</f>
        <v>0</v>
      </c>
      <c r="J82" s="10">
        <f>'[3]Triwulan II'!$I$476+'[3]Triwulan II'!$J$476</f>
        <v>0</v>
      </c>
      <c r="K82" s="10">
        <f>'[3]Triwulan II'!$I$477+'[3]Triwulan II'!$J$477</f>
        <v>0</v>
      </c>
      <c r="L82" s="10">
        <f>'[3]Triwulan II'!$I$478+'[3]Triwulan II'!$J$478</f>
        <v>3.2</v>
      </c>
      <c r="M82" s="10">
        <f>'[3]Triwulan II'!$I$479+'[3]Triwulan II'!$J$479</f>
        <v>0</v>
      </c>
      <c r="N82" s="10">
        <f>'[3]Triwulan II'!$I$480+'[3]Triwulan II'!$J$480</f>
        <v>6</v>
      </c>
      <c r="O82" s="10">
        <f>'[3]Triwulan II'!$I$481+'[3]Triwulan II'!$J$481</f>
        <v>0</v>
      </c>
      <c r="P82" s="10">
        <f>'[3]Triwulan II'!$I$482+'[3]Triwulan II'!$J$482</f>
        <v>1</v>
      </c>
      <c r="Q82" s="10">
        <f>'[3]Triwulan II'!$I$483+'[3]Triwulan II'!$J$483</f>
        <v>1</v>
      </c>
      <c r="S82" s="71"/>
      <c r="T82" s="72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20.100000000000001" customHeight="1" x14ac:dyDescent="0.25">
      <c r="A83" s="33" t="s">
        <v>48</v>
      </c>
      <c r="B83" s="9" t="s">
        <v>49</v>
      </c>
      <c r="C83" s="10">
        <f>'[3]Triwulan II'!$I$504+'[3]Triwulan II'!$J$504</f>
        <v>3520</v>
      </c>
      <c r="D83" s="10">
        <f>'[3]Triwulan II'!$I$505+'[3]Triwulan II'!$J$505</f>
        <v>0</v>
      </c>
      <c r="E83" s="10">
        <f>'[3]Triwulan II'!$I$506+'[3]Triwulan II'!$J$506</f>
        <v>0</v>
      </c>
      <c r="F83" s="10">
        <f>'[3]Triwulan II'!$I$507+'[3]Triwulan II'!$J$507</f>
        <v>0</v>
      </c>
      <c r="G83" s="10">
        <f>'[3]Triwulan II'!$I$508+'[3]Triwulan II'!$J$508</f>
        <v>7000</v>
      </c>
      <c r="H83" s="10">
        <f>'[3]Triwulan II'!$I$509+'[3]Triwulan II'!$J$509</f>
        <v>2610</v>
      </c>
      <c r="I83" s="10">
        <f>'[3]Triwulan II'!$I$510+'[3]Triwulan II'!$J$510</f>
        <v>0</v>
      </c>
      <c r="J83" s="10">
        <f>'[3]Triwulan II'!$I$511+'[3]Triwulan II'!$J$511</f>
        <v>800</v>
      </c>
      <c r="K83" s="10">
        <f>'[3]Triwulan II'!$I$512+'[3]Triwulan II'!$J$512</f>
        <v>600</v>
      </c>
      <c r="L83" s="10">
        <f>'[3]Triwulan II'!$I$513+'[3]Triwulan II'!$J$513</f>
        <v>0</v>
      </c>
      <c r="M83" s="10">
        <f>'[3]Triwulan II'!$I$514+'[3]Triwulan II'!$J$514</f>
        <v>0</v>
      </c>
      <c r="N83" s="10">
        <f>'[3]Triwulan II'!$I$515+'[3]Triwulan II'!$J$515</f>
        <v>10500</v>
      </c>
      <c r="O83" s="10">
        <f>'[3]Triwulan II'!$I$516+'[3]Triwulan II'!$J$516</f>
        <v>0</v>
      </c>
      <c r="P83" s="10">
        <f>'[3]Triwulan II'!$I$517+'[3]Triwulan II'!$J$517</f>
        <v>0</v>
      </c>
      <c r="Q83" s="10">
        <f>'[3]Triwulan II'!$I$518+'[3]Triwulan II'!$J$518</f>
        <v>0</v>
      </c>
      <c r="S83" s="71"/>
      <c r="T83" s="72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20.100000000000001" customHeight="1" x14ac:dyDescent="0.25">
      <c r="A84" s="118" t="s">
        <v>50</v>
      </c>
      <c r="B84" s="118"/>
      <c r="C84" s="35">
        <f>SUM(C69:C83)</f>
        <v>61663</v>
      </c>
      <c r="D84" s="35">
        <f t="shared" ref="D84:Q84" si="19">SUM(D69:D83)</f>
        <v>30090</v>
      </c>
      <c r="E84" s="35">
        <f t="shared" si="19"/>
        <v>140</v>
      </c>
      <c r="F84" s="35">
        <f t="shared" si="19"/>
        <v>16585.066666666666</v>
      </c>
      <c r="G84" s="35">
        <f t="shared" si="19"/>
        <v>51240</v>
      </c>
      <c r="H84" s="35">
        <f t="shared" si="19"/>
        <v>16862.538461538461</v>
      </c>
      <c r="I84" s="35">
        <f t="shared" si="19"/>
        <v>3261</v>
      </c>
      <c r="J84" s="35">
        <f t="shared" si="19"/>
        <v>1194</v>
      </c>
      <c r="K84" s="35">
        <f t="shared" si="19"/>
        <v>103760</v>
      </c>
      <c r="L84" s="35">
        <f t="shared" si="19"/>
        <v>4571.2</v>
      </c>
      <c r="M84" s="35">
        <f t="shared" si="19"/>
        <v>139</v>
      </c>
      <c r="N84" s="35">
        <f t="shared" si="19"/>
        <v>58997</v>
      </c>
      <c r="O84" s="35">
        <f t="shared" si="19"/>
        <v>2592</v>
      </c>
      <c r="P84" s="35">
        <f t="shared" si="19"/>
        <v>1594</v>
      </c>
      <c r="Q84" s="35">
        <f t="shared" si="19"/>
        <v>3071</v>
      </c>
      <c r="S84" s="128"/>
      <c r="T84" s="128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x14ac:dyDescent="0.2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S85" s="60"/>
      <c r="T85" s="60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</row>
    <row r="86" spans="1:35" x14ac:dyDescent="0.25"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</row>
    <row r="87" spans="1:35" x14ac:dyDescent="0.25">
      <c r="A87" s="84" t="s">
        <v>157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</row>
    <row r="88" spans="1:35" x14ac:dyDescent="0.25">
      <c r="A88" s="84" t="s">
        <v>178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</row>
    <row r="89" spans="1:35" x14ac:dyDescent="0.25">
      <c r="A89" s="84" t="s">
        <v>52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</row>
    <row r="90" spans="1:35" ht="18.75" x14ac:dyDescent="0.3">
      <c r="B90" s="1" t="s">
        <v>85</v>
      </c>
      <c r="P90" s="2">
        <v>4</v>
      </c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3"/>
      <c r="AI90" s="60"/>
    </row>
    <row r="91" spans="1:35" x14ac:dyDescent="0.25"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</row>
    <row r="92" spans="1:35" ht="15" customHeight="1" x14ac:dyDescent="0.25">
      <c r="A92" s="119" t="s">
        <v>5</v>
      </c>
      <c r="B92" s="119" t="s">
        <v>6</v>
      </c>
      <c r="C92" s="121" t="s">
        <v>98</v>
      </c>
      <c r="D92" s="121" t="s">
        <v>153</v>
      </c>
      <c r="E92" s="121" t="s">
        <v>108</v>
      </c>
      <c r="F92" s="121" t="s">
        <v>99</v>
      </c>
      <c r="G92" s="121" t="s">
        <v>100</v>
      </c>
      <c r="H92" s="121" t="s">
        <v>154</v>
      </c>
      <c r="I92" s="121" t="s">
        <v>101</v>
      </c>
      <c r="J92" s="121" t="s">
        <v>107</v>
      </c>
      <c r="K92" s="121" t="s">
        <v>105</v>
      </c>
      <c r="L92" s="121" t="s">
        <v>155</v>
      </c>
      <c r="M92" s="121" t="s">
        <v>106</v>
      </c>
      <c r="N92" s="123" t="s">
        <v>156</v>
      </c>
      <c r="O92" s="123" t="s">
        <v>103</v>
      </c>
      <c r="P92" s="123" t="s">
        <v>104</v>
      </c>
      <c r="Q92" s="123" t="s">
        <v>102</v>
      </c>
      <c r="S92" s="129"/>
      <c r="T92" s="129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7"/>
      <c r="AG92" s="127"/>
      <c r="AH92" s="127"/>
      <c r="AI92" s="127"/>
    </row>
    <row r="93" spans="1:35" x14ac:dyDescent="0.25">
      <c r="A93" s="120"/>
      <c r="B93" s="120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4"/>
      <c r="O93" s="124"/>
      <c r="P93" s="124"/>
      <c r="Q93" s="124"/>
      <c r="S93" s="129"/>
      <c r="T93" s="129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7"/>
      <c r="AG93" s="127"/>
      <c r="AH93" s="127"/>
      <c r="AI93" s="127"/>
    </row>
    <row r="94" spans="1:35" x14ac:dyDescent="0.25">
      <c r="A94" s="3">
        <v>1</v>
      </c>
      <c r="B94" s="3">
        <v>2</v>
      </c>
      <c r="C94" s="3">
        <v>3</v>
      </c>
      <c r="D94" s="3">
        <v>4</v>
      </c>
      <c r="E94" s="3">
        <v>5</v>
      </c>
      <c r="F94" s="3">
        <v>6</v>
      </c>
      <c r="G94" s="3">
        <v>7</v>
      </c>
      <c r="H94" s="3">
        <v>8</v>
      </c>
      <c r="I94" s="3">
        <v>9</v>
      </c>
      <c r="J94" s="3">
        <v>10</v>
      </c>
      <c r="K94" s="3">
        <v>11</v>
      </c>
      <c r="L94" s="3">
        <v>12</v>
      </c>
      <c r="M94" s="3">
        <v>13</v>
      </c>
      <c r="N94" s="8">
        <v>14</v>
      </c>
      <c r="O94" s="8">
        <v>15</v>
      </c>
      <c r="P94" s="8">
        <v>16</v>
      </c>
      <c r="Q94" s="8">
        <v>17</v>
      </c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70"/>
      <c r="AG94" s="70"/>
      <c r="AH94" s="70"/>
      <c r="AI94" s="70"/>
    </row>
    <row r="95" spans="1:35" ht="20.100000000000001" customHeight="1" x14ac:dyDescent="0.25">
      <c r="A95" s="33" t="s">
        <v>21</v>
      </c>
      <c r="B95" s="9" t="s">
        <v>45</v>
      </c>
      <c r="C95" s="10">
        <f>'[3]Triwulan III'!$I$14+'[3]Triwulan III'!$J$14</f>
        <v>156</v>
      </c>
      <c r="D95" s="10">
        <f>'[3]Triwulan III'!$I$15+'[3]Triwulan III'!$J$15</f>
        <v>0</v>
      </c>
      <c r="E95" s="10">
        <f>'[3]Triwulan III'!$I$16+'[3]Triwulan III'!$J$16</f>
        <v>0</v>
      </c>
      <c r="F95" s="10">
        <f>'[3]Triwulan III'!$I$17+'[3]Triwulan III'!$J$17</f>
        <v>0</v>
      </c>
      <c r="G95" s="10">
        <f>'[3]Triwulan III'!$I$18+'[3]Triwulan III'!$J$18</f>
        <v>105</v>
      </c>
      <c r="H95" s="10">
        <f>'[3]Triwulan III'!$I$19+'[3]Triwulan III'!$J$19</f>
        <v>90</v>
      </c>
      <c r="I95" s="10">
        <f>'[3]Triwulan III'!$I$20+'[3]Triwulan III'!$J$20</f>
        <v>0</v>
      </c>
      <c r="J95" s="10">
        <f>'[3]Triwulan III'!$I$21+'[3]Triwulan III'!$J$21</f>
        <v>0</v>
      </c>
      <c r="K95" s="10">
        <f>'[3]Triwulan III'!$I$22+'[3]Triwulan III'!$J$22</f>
        <v>0</v>
      </c>
      <c r="L95" s="10">
        <f>'[3]Triwulan III'!$I$23+'[3]Triwulan III'!$J$23</f>
        <v>0</v>
      </c>
      <c r="M95" s="10">
        <f>'[3]Triwulan III'!$I$24+'[3]Triwulan III'!$J$24</f>
        <v>0</v>
      </c>
      <c r="N95" s="10">
        <f>'[3]Triwulan III'!$I$25+'[3]Triwulan III'!$J$25</f>
        <v>0</v>
      </c>
      <c r="O95" s="10">
        <f>'[3]Triwulan III'!$I$26+'[3]Triwulan III'!$J$26</f>
        <v>0</v>
      </c>
      <c r="P95" s="10">
        <f>'[3]Triwulan III'!$I$27+'[3]Triwulan III'!$J$27</f>
        <v>0</v>
      </c>
      <c r="Q95" s="10">
        <f>'[3]Triwulan III'!$I$28+'[3]Triwulan III'!$J$28</f>
        <v>0</v>
      </c>
      <c r="S95" s="71"/>
      <c r="T95" s="72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20.100000000000001" customHeight="1" x14ac:dyDescent="0.25">
      <c r="A96" s="33" t="s">
        <v>23</v>
      </c>
      <c r="B96" s="9" t="s">
        <v>47</v>
      </c>
      <c r="C96" s="10">
        <f>'[3]Triwulan III'!$I$49+'[3]Triwulan III'!$J$49</f>
        <v>0</v>
      </c>
      <c r="D96" s="10">
        <f>'[3]Triwulan III'!$I$50+'[3]Triwulan III'!$J$50</f>
        <v>0</v>
      </c>
      <c r="E96" s="10">
        <f>'[3]Triwulan III'!$I$51+'[3]Triwulan III'!$J$51</f>
        <v>0</v>
      </c>
      <c r="F96" s="10">
        <f>'[3]Triwulan III'!$I$52+'[3]Triwulan III'!$J$52</f>
        <v>0</v>
      </c>
      <c r="G96" s="10">
        <f>'[3]Triwulan III'!$I$53+'[3]Triwulan III'!$J$53</f>
        <v>0</v>
      </c>
      <c r="H96" s="10">
        <f>'[3]Triwulan III'!$I$54+'[3]Triwulan III'!$J$54</f>
        <v>0</v>
      </c>
      <c r="I96" s="10">
        <f>'[3]Triwulan III'!$I$55+'[3]Triwulan III'!$J$55</f>
        <v>0</v>
      </c>
      <c r="J96" s="10">
        <f>'[3]Triwulan III'!$I$56+'[3]Triwulan III'!$J$56</f>
        <v>0</v>
      </c>
      <c r="K96" s="10">
        <f>'[3]Triwulan III'!$I$57+'[3]Triwulan III'!$J$57</f>
        <v>0</v>
      </c>
      <c r="L96" s="10">
        <f>'[3]Triwulan III'!$I$58+'[3]Triwulan III'!$J$58</f>
        <v>0</v>
      </c>
      <c r="M96" s="10">
        <f>'[3]Triwulan III'!$I$59+'[3]Triwulan III'!$J$59</f>
        <v>0</v>
      </c>
      <c r="N96" s="10">
        <f>'[3]Triwulan III'!$I$60+'[3]Triwulan III'!$J$60</f>
        <v>0</v>
      </c>
      <c r="O96" s="10">
        <f>'[3]Triwulan III'!$I$61+'[3]Triwulan III'!$J$61</f>
        <v>0</v>
      </c>
      <c r="P96" s="10">
        <f>'[3]Triwulan III'!$I$62+'[3]Triwulan III'!$J$62</f>
        <v>0</v>
      </c>
      <c r="Q96" s="10">
        <f>'[3]Triwulan III'!$I$63+'[3]Triwulan III'!$J$63</f>
        <v>0</v>
      </c>
      <c r="S96" s="71"/>
      <c r="T96" s="72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20.100000000000001" customHeight="1" x14ac:dyDescent="0.25">
      <c r="A97" s="33" t="s">
        <v>25</v>
      </c>
      <c r="B97" s="9" t="s">
        <v>22</v>
      </c>
      <c r="C97" s="10">
        <f>'[3]Triwulan III'!$I$119+'[3]Triwulan III'!$J$119</f>
        <v>2368</v>
      </c>
      <c r="D97" s="10">
        <f>'[3]Triwulan III'!$I$120+'[3]Triwulan III'!$J$120</f>
        <v>0</v>
      </c>
      <c r="E97" s="10">
        <f>'[3]Triwulan III'!$I$121+'[3]Triwulan III'!$J$121</f>
        <v>0</v>
      </c>
      <c r="F97" s="10">
        <f>'[3]Triwulan III'!$I$122+'[3]Triwulan III'!$J$122</f>
        <v>533</v>
      </c>
      <c r="G97" s="10">
        <f>'[3]Triwulan III'!$I$123+'[3]Triwulan III'!$J$123</f>
        <v>1287</v>
      </c>
      <c r="H97" s="10">
        <f>'[3]Triwulan III'!$I$124+'[3]Triwulan III'!$J$124</f>
        <v>651</v>
      </c>
      <c r="I97" s="10">
        <f>'[3]Triwulan III'!$I$125+'[3]Triwulan III'!$J$125</f>
        <v>0</v>
      </c>
      <c r="J97" s="10">
        <f>'[3]Triwulan III'!$I$126+'[3]Triwulan III'!$J$126</f>
        <v>0</v>
      </c>
      <c r="K97" s="10">
        <f>'[3]Triwulan III'!$I$127+'[3]Triwulan III'!$J$127</f>
        <v>576</v>
      </c>
      <c r="L97" s="10">
        <f>'[3]Triwulan III'!$I$128+'[3]Triwulan III'!$J$128</f>
        <v>83</v>
      </c>
      <c r="M97" s="10">
        <f>'[3]Triwulan III'!$I$129+'[3]Triwulan III'!$J$129</f>
        <v>0</v>
      </c>
      <c r="N97" s="10">
        <f>'[3]Triwulan III'!$I$130+'[3]Triwulan III'!$J$130</f>
        <v>0</v>
      </c>
      <c r="O97" s="10">
        <f>'[3]Triwulan III'!$I$131+'[3]Triwulan III'!$J$131</f>
        <v>0</v>
      </c>
      <c r="P97" s="10">
        <f>'[3]Triwulan III'!$I$132+'[3]Triwulan III'!$J$132</f>
        <v>0</v>
      </c>
      <c r="Q97" s="10">
        <f>'[3]Triwulan III'!$I$133+'[3]Triwulan III'!$J$133</f>
        <v>526</v>
      </c>
      <c r="S97" s="71"/>
      <c r="T97" s="72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20.100000000000001" customHeight="1" x14ac:dyDescent="0.25">
      <c r="A98" s="33" t="s">
        <v>27</v>
      </c>
      <c r="B98" s="9" t="s">
        <v>24</v>
      </c>
      <c r="C98" s="10">
        <f>'[3]Triwulan III'!$I$84+'[3]Triwulan III'!$J$84</f>
        <v>0</v>
      </c>
      <c r="D98" s="10">
        <f>'[3]Triwulan III'!$I$85+'[3]Triwulan III'!$J$85</f>
        <v>0</v>
      </c>
      <c r="E98" s="10">
        <f>'[3]Triwulan III'!$I$86+'[3]Triwulan III'!$J$86</f>
        <v>0</v>
      </c>
      <c r="F98" s="10">
        <f>'[3]Triwulan III'!$I$87+'[3]Triwulan III'!$J$87</f>
        <v>0</v>
      </c>
      <c r="G98" s="10">
        <f>'[3]Triwulan III'!$I$88+'[3]Triwulan III'!$J$88</f>
        <v>0</v>
      </c>
      <c r="H98" s="10">
        <f>'[3]Triwulan III'!$I$89+'[3]Triwulan III'!$J$89</f>
        <v>0</v>
      </c>
      <c r="I98" s="10">
        <f>'[3]Triwulan III'!$I$90+'[3]Triwulan III'!$J$90</f>
        <v>0</v>
      </c>
      <c r="J98" s="10">
        <f>'[3]Triwulan III'!$I$91+'[3]Triwulan III'!$J$91</f>
        <v>0</v>
      </c>
      <c r="K98" s="10">
        <f>'[3]Triwulan III'!$I$92+'[3]Triwulan III'!$J$92</f>
        <v>0</v>
      </c>
      <c r="L98" s="10">
        <f>'[3]Triwulan III'!$I$93+'[3]Triwulan III'!$J$93</f>
        <v>0</v>
      </c>
      <c r="M98" s="10">
        <f>'[3]Triwulan III'!$I$94+'[3]Triwulan III'!$J$94</f>
        <v>0</v>
      </c>
      <c r="N98" s="10">
        <f>'[3]Triwulan III'!$I$95+'[3]Triwulan III'!$J$95</f>
        <v>0</v>
      </c>
      <c r="O98" s="10">
        <f>'[3]Triwulan III'!$I$96+'[3]Triwulan III'!$J$96</f>
        <v>0</v>
      </c>
      <c r="P98" s="10">
        <f>'[3]Triwulan III'!$I$97+'[3]Triwulan III'!$J$97</f>
        <v>0</v>
      </c>
      <c r="Q98" s="10">
        <f>'[3]Triwulan III'!$I$98+'[3]Triwulan III'!$J$98</f>
        <v>0</v>
      </c>
      <c r="S98" s="71"/>
      <c r="T98" s="72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20.100000000000001" customHeight="1" x14ac:dyDescent="0.25">
      <c r="A99" s="33" t="s">
        <v>29</v>
      </c>
      <c r="B99" s="9" t="s">
        <v>28</v>
      </c>
      <c r="C99" s="10">
        <f>'[3]Triwulan III'!$I$154+'[3]Triwulan III'!$J$154</f>
        <v>175</v>
      </c>
      <c r="D99" s="10">
        <f>'[3]Triwulan III'!$I$155+'[3]Triwulan III'!$J$155</f>
        <v>0</v>
      </c>
      <c r="E99" s="10">
        <f>'[3]Triwulan III'!$I$156+'[3]Triwulan III'!$J$156</f>
        <v>0</v>
      </c>
      <c r="F99" s="10">
        <f>'[3]Triwulan III'!$I$157+'[3]Triwulan III'!$J$157</f>
        <v>35</v>
      </c>
      <c r="G99" s="10">
        <f>'[3]Triwulan III'!$I$158+'[3]Triwulan III'!$J$158</f>
        <v>220</v>
      </c>
      <c r="H99" s="10">
        <f>'[3]Triwulan III'!$I$159+'[3]Triwulan III'!$J$159</f>
        <v>0</v>
      </c>
      <c r="I99" s="10">
        <f>'[3]Triwulan III'!$I$160+'[3]Triwulan III'!$J$160</f>
        <v>0</v>
      </c>
      <c r="J99" s="10">
        <f>'[3]Triwulan III'!$I$161+'[3]Triwulan III'!$J$161</f>
        <v>4</v>
      </c>
      <c r="K99" s="10">
        <f>'[3]Triwulan III'!$I$162+'[3]Triwulan III'!$J$162</f>
        <v>0</v>
      </c>
      <c r="L99" s="10">
        <f>'[3]Triwulan III'!$I$163+'[3]Triwulan III'!$J$163</f>
        <v>0</v>
      </c>
      <c r="M99" s="10">
        <f>'[3]Triwulan III'!$I$164+'[3]Triwulan III'!$J$164</f>
        <v>0</v>
      </c>
      <c r="N99" s="10">
        <f>'[3]Triwulan III'!$I$165+'[3]Triwulan III'!$J$165</f>
        <v>0</v>
      </c>
      <c r="O99" s="10">
        <f>'[3]Triwulan III'!$I$166+'[3]Triwulan III'!$J$166</f>
        <v>15</v>
      </c>
      <c r="P99" s="10">
        <f>'[3]Triwulan III'!$I$167+'[3]Triwulan III'!$J$167</f>
        <v>0</v>
      </c>
      <c r="Q99" s="10">
        <f>'[3]Triwulan III'!$I$168+'[3]Triwulan III'!$J$168</f>
        <v>39</v>
      </c>
      <c r="S99" s="71"/>
      <c r="T99" s="72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20.100000000000001" customHeight="1" x14ac:dyDescent="0.25">
      <c r="A100" s="33" t="s">
        <v>31</v>
      </c>
      <c r="B100" s="9" t="s">
        <v>30</v>
      </c>
      <c r="C100" s="10">
        <f>'[3]Triwulan III'!$I$189+'[3]Triwulan III'!$J$189</f>
        <v>270</v>
      </c>
      <c r="D100" s="10">
        <f>'[3]Triwulan III'!$I$190+'[3]Triwulan III'!$J$190</f>
        <v>0</v>
      </c>
      <c r="E100" s="10">
        <f>'[3]Triwulan III'!$I$191+'[3]Triwulan III'!$J$191</f>
        <v>0</v>
      </c>
      <c r="F100" s="10">
        <f>'[3]Triwulan III'!$I$192+'[3]Triwulan III'!$J$192</f>
        <v>415</v>
      </c>
      <c r="G100" s="10">
        <f>'[3]Triwulan III'!$I$193+'[3]Triwulan III'!$J$193</f>
        <v>750</v>
      </c>
      <c r="H100" s="10">
        <f>'[3]Triwulan III'!$I$194+'[3]Triwulan III'!$J$194</f>
        <v>600</v>
      </c>
      <c r="I100" s="10">
        <f>'[3]Triwulan III'!$I$195+'[3]Triwulan III'!$J$195</f>
        <v>0</v>
      </c>
      <c r="J100" s="10">
        <f>'[3]Triwulan III'!$I$196+'[3]Triwulan III'!$J$196</f>
        <v>0</v>
      </c>
      <c r="K100" s="10">
        <f>'[3]Triwulan III'!$I$197+'[3]Triwulan III'!$J$197</f>
        <v>0</v>
      </c>
      <c r="L100" s="10">
        <f>'[3]Triwulan III'!$I$195+'[3]Triwulan III'!$J$195</f>
        <v>0</v>
      </c>
      <c r="M100" s="10">
        <f>'[3]Triwulan III'!$I$195+'[3]Triwulan III'!$J$195</f>
        <v>0</v>
      </c>
      <c r="N100" s="10">
        <f>'[3]Triwulan III'!$I$195+'[3]Triwulan III'!$J$195</f>
        <v>0</v>
      </c>
      <c r="O100" s="10">
        <f>'[3]Triwulan III'!$I$195+'[3]Triwulan III'!$J$195</f>
        <v>0</v>
      </c>
      <c r="P100" s="10">
        <f>'[3]Triwulan III'!$I$195+'[3]Triwulan III'!$J$195</f>
        <v>0</v>
      </c>
      <c r="Q100" s="10">
        <f>'[3]Triwulan III'!$I$195+'[3]Triwulan III'!$J$195</f>
        <v>0</v>
      </c>
      <c r="S100" s="71"/>
      <c r="T100" s="72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20.100000000000001" customHeight="1" x14ac:dyDescent="0.25">
      <c r="A101" s="33" t="s">
        <v>33</v>
      </c>
      <c r="B101" s="9" t="s">
        <v>37</v>
      </c>
      <c r="C101" s="10">
        <f>'[3]Triwulan III'!$I$224+'[3]Triwulan III'!$J$224</f>
        <v>3000</v>
      </c>
      <c r="D101" s="10">
        <f>'[3]Triwulan III'!$I$225+'[3]Triwulan III'!$J$225</f>
        <v>33000</v>
      </c>
      <c r="E101" s="10">
        <f>'[3]Triwulan III'!$I$226+'[3]Triwulan III'!$J$226</f>
        <v>1680</v>
      </c>
      <c r="F101" s="10">
        <f>'[3]Triwulan III'!$I$227+'[3]Triwulan III'!$J$227</f>
        <v>1600</v>
      </c>
      <c r="G101" s="10">
        <f>'[3]Triwulan III'!$I$228+'[3]Triwulan III'!$J$228</f>
        <v>370</v>
      </c>
      <c r="H101" s="10">
        <f>'[3]Triwulan III'!$I$229+'[3]Triwulan III'!$J$229</f>
        <v>1100</v>
      </c>
      <c r="I101" s="10">
        <f>'[3]Triwulan III'!$I$230+'[3]Triwulan III'!$J$230</f>
        <v>310</v>
      </c>
      <c r="J101" s="10">
        <f>'[3]Triwulan III'!$I$231+'[3]Triwulan III'!$J$231</f>
        <v>0</v>
      </c>
      <c r="K101" s="10">
        <f>'[3]Triwulan III'!$I$232+'[3]Triwulan III'!$J$232</f>
        <v>18000</v>
      </c>
      <c r="L101" s="10">
        <f>'[3]Triwulan III'!$I$233+'[3]Triwulan III'!$J$233</f>
        <v>750</v>
      </c>
      <c r="M101" s="10">
        <f>'[3]Triwulan III'!$I$234+'[3]Triwulan III'!$J$234</f>
        <v>0</v>
      </c>
      <c r="N101" s="10">
        <f>'[3]Triwulan III'!$I$235+'[3]Triwulan III'!$J$235</f>
        <v>15000</v>
      </c>
      <c r="O101" s="10">
        <f>'[3]Triwulan III'!$I$236+'[3]Triwulan III'!$J$236</f>
        <v>0</v>
      </c>
      <c r="P101" s="10">
        <f>'[3]Triwulan III'!$I$237+'[3]Triwulan III'!$J$237</f>
        <v>0</v>
      </c>
      <c r="Q101" s="10">
        <f>'[3]Triwulan III'!$I$238+'[3]Triwulan III'!$J$238</f>
        <v>630</v>
      </c>
      <c r="S101" s="71"/>
      <c r="T101" s="72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20.100000000000001" customHeight="1" x14ac:dyDescent="0.25">
      <c r="A102" s="33" t="s">
        <v>34</v>
      </c>
      <c r="B102" s="9" t="s">
        <v>41</v>
      </c>
      <c r="C102" s="10">
        <f>'[3]Triwulan III'!$I$259+'[3]Triwulan III'!$J$259</f>
        <v>25</v>
      </c>
      <c r="D102" s="10">
        <f>'[3]Triwulan III'!$I$260+'[3]Triwulan III'!$J$260</f>
        <v>250</v>
      </c>
      <c r="E102" s="10">
        <f>'[3]Triwulan III'!$I$261+'[3]Triwulan III'!$J$261</f>
        <v>0</v>
      </c>
      <c r="F102" s="10">
        <f>'[3]Triwulan III'!$I$262+'[3]Triwulan III'!$J$262</f>
        <v>34</v>
      </c>
      <c r="G102" s="10">
        <f>'[3]Triwulan III'!$I$263+'[3]Triwulan III'!$J$263</f>
        <v>43</v>
      </c>
      <c r="H102" s="10">
        <f>'[3]Triwulan III'!$I$264+'[3]Triwulan III'!$J$264</f>
        <v>0</v>
      </c>
      <c r="I102" s="10">
        <f>'[3]Triwulan III'!$I$265+'[3]Triwulan III'!$J$265</f>
        <v>0</v>
      </c>
      <c r="J102" s="10">
        <f>'[3]Triwulan III'!$I$266+'[3]Triwulan III'!$J$266</f>
        <v>0</v>
      </c>
      <c r="K102" s="10">
        <f>'[3]Triwulan III'!$I$267+'[3]Triwulan III'!$J$267</f>
        <v>0</v>
      </c>
      <c r="L102" s="10">
        <f>'[3]Triwulan III'!$I$268+'[3]Triwulan III'!$J$268</f>
        <v>0</v>
      </c>
      <c r="M102" s="10">
        <f>'[3]Triwulan III'!$I$269+'[3]Triwulan III'!$J$269</f>
        <v>0</v>
      </c>
      <c r="N102" s="10">
        <f>'[3]Triwulan III'!$I$270+'[3]Triwulan III'!$J$270</f>
        <v>300</v>
      </c>
      <c r="O102" s="10">
        <f>'[3]Triwulan III'!$I$271+'[3]Triwulan III'!$J$271</f>
        <v>0</v>
      </c>
      <c r="P102" s="10">
        <f>'[3]Triwulan III'!$I$272+'[3]Triwulan III'!$J$272</f>
        <v>0</v>
      </c>
      <c r="Q102" s="10">
        <f>'[3]Triwulan III'!$I$273+'[3]Triwulan III'!$J$273</f>
        <v>250</v>
      </c>
      <c r="S102" s="71"/>
      <c r="T102" s="72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20.100000000000001" customHeight="1" x14ac:dyDescent="0.25">
      <c r="A103" s="33" t="s">
        <v>36</v>
      </c>
      <c r="B103" s="9" t="s">
        <v>43</v>
      </c>
      <c r="C103" s="10">
        <f>'[3]Triwulan III'!$I$294+'[3]Triwulan III'!$J$294</f>
        <v>44</v>
      </c>
      <c r="D103" s="10">
        <f>'[3]Triwulan III'!$I$295+'[3]Triwulan III'!$J$295</f>
        <v>1200</v>
      </c>
      <c r="E103" s="10">
        <f>'[3]Triwulan III'!$I$296+'[3]Triwulan III'!$J$296</f>
        <v>0</v>
      </c>
      <c r="F103" s="10">
        <f>'[3]Triwulan III'!$I$297+'[3]Triwulan III'!$J$297</f>
        <v>12</v>
      </c>
      <c r="G103" s="10">
        <f>'[3]Triwulan III'!$I$298+'[3]Triwulan III'!$J$298</f>
        <v>27</v>
      </c>
      <c r="H103" s="10">
        <f>'[3]Triwulan III'!$I$299+'[3]Triwulan III'!$J$299</f>
        <v>45</v>
      </c>
      <c r="I103" s="10">
        <f>'[3]Triwulan III'!$I$300+'[3]Triwulan III'!$J$300</f>
        <v>0</v>
      </c>
      <c r="J103" s="10">
        <f>'[3]Triwulan III'!$I$301+'[3]Triwulan III'!$J$301</f>
        <v>0</v>
      </c>
      <c r="K103" s="10">
        <f>'[3]Triwulan III'!$I$302+'[3]Triwulan III'!$J$302</f>
        <v>0</v>
      </c>
      <c r="L103" s="10">
        <f>'[3]Triwulan III'!$I$303+'[3]Triwulan III'!$J$303</f>
        <v>0</v>
      </c>
      <c r="M103" s="10">
        <f>'[3]Triwulan III'!$I$304+'[3]Triwulan III'!$J$304</f>
        <v>0</v>
      </c>
      <c r="N103" s="10">
        <f>'[3]Triwulan III'!$I$305+'[3]Triwulan III'!$J$305</f>
        <v>40</v>
      </c>
      <c r="O103" s="10">
        <f>'[3]Triwulan III'!$I$306+'[3]Triwulan III'!$J$306</f>
        <v>0</v>
      </c>
      <c r="P103" s="10">
        <f>'[3]Triwulan III'!$I$307+'[3]Triwulan III'!$J$307</f>
        <v>0</v>
      </c>
      <c r="Q103" s="10">
        <f>'[3]Triwulan III'!$I$308+'[3]Triwulan III'!$J$308</f>
        <v>0</v>
      </c>
      <c r="S103" s="71"/>
      <c r="T103" s="72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20.100000000000001" customHeight="1" x14ac:dyDescent="0.25">
      <c r="A104" s="33" t="s">
        <v>38</v>
      </c>
      <c r="B104" s="9" t="s">
        <v>39</v>
      </c>
      <c r="C104" s="10">
        <f>'[3]Triwulan III'!$I$329+'[3]Triwulan III'!$J$329</f>
        <v>310</v>
      </c>
      <c r="D104" s="10">
        <f>'[3]Triwulan III'!$I$330+'[3]Triwulan III'!$J$330</f>
        <v>0</v>
      </c>
      <c r="E104" s="10">
        <f>'[3]Triwulan III'!$I$331+'[3]Triwulan III'!$J$331</f>
        <v>0</v>
      </c>
      <c r="F104" s="10">
        <f>'[3]Triwulan III'!$I$332+'[3]Triwulan III'!$J$332</f>
        <v>380</v>
      </c>
      <c r="G104" s="10">
        <f>'[3]Triwulan III'!$I$333+'[3]Triwulan III'!$J$333</f>
        <v>290</v>
      </c>
      <c r="H104" s="10">
        <f>'[3]Triwulan III'!$I$334+'[3]Triwulan III'!$J$334</f>
        <v>290</v>
      </c>
      <c r="I104" s="10">
        <f>'[3]Triwulan III'!$I$335+'[3]Triwulan III'!$J$335</f>
        <v>0</v>
      </c>
      <c r="J104" s="10">
        <f>'[3]Triwulan III'!$I$336+'[3]Triwulan III'!$J$336</f>
        <v>0</v>
      </c>
      <c r="K104" s="10">
        <f>'[3]Triwulan III'!$I$337+'[3]Triwulan III'!$J$337</f>
        <v>0</v>
      </c>
      <c r="L104" s="10">
        <f>'[3]Triwulan III'!$I$338+'[3]Triwulan III'!$J$338</f>
        <v>0</v>
      </c>
      <c r="M104" s="10">
        <f>'[3]Triwulan III'!$I$339+'[3]Triwulan III'!$J$339</f>
        <v>0</v>
      </c>
      <c r="N104" s="10">
        <f>'[3]Triwulan III'!$I$340+'[3]Triwulan III'!$J$340</f>
        <v>0</v>
      </c>
      <c r="O104" s="10">
        <f>'[3]Triwulan III'!$I$341+'[3]Triwulan III'!$J$341</f>
        <v>0</v>
      </c>
      <c r="P104" s="10">
        <f>'[3]Triwulan III'!$I$342+'[3]Triwulan III'!$J$342</f>
        <v>0</v>
      </c>
      <c r="Q104" s="10">
        <f>'[3]Triwulan III'!$I$343+'[3]Triwulan III'!$J$343</f>
        <v>0</v>
      </c>
      <c r="S104" s="71"/>
      <c r="T104" s="72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20.100000000000001" customHeight="1" x14ac:dyDescent="0.25">
      <c r="A105" s="33" t="s">
        <v>40</v>
      </c>
      <c r="B105" s="9" t="s">
        <v>35</v>
      </c>
      <c r="C105" s="10">
        <f>'[3]Triwulan III'!$I$364+'[3]Triwulan III'!$J$364</f>
        <v>6822.5</v>
      </c>
      <c r="D105" s="10">
        <f>'[3]Triwulan III'!$I$365+'[3]Triwulan III'!$J$365</f>
        <v>3870</v>
      </c>
      <c r="E105" s="10">
        <f>'[3]Triwulan III'!$I$366+'[3]Triwulan III'!$J$366</f>
        <v>0</v>
      </c>
      <c r="F105" s="10">
        <f>'[3]Triwulan III'!$I$367+'[3]Triwulan III'!$J$367</f>
        <v>4061</v>
      </c>
      <c r="G105" s="10">
        <f>'[3]Triwulan III'!$I$368+'[3]Triwulan III'!$J$368</f>
        <v>6005.5</v>
      </c>
      <c r="H105" s="10">
        <f>'[3]Triwulan III'!$I$369+'[3]Triwulan III'!$J$369</f>
        <v>3128.9</v>
      </c>
      <c r="I105" s="10">
        <f>'[3]Triwulan III'!$I$370+'[3]Triwulan III'!$J$370</f>
        <v>1412</v>
      </c>
      <c r="J105" s="10">
        <f>'[3]Triwulan III'!$I$371+'[3]Triwulan III'!$J$371</f>
        <v>270</v>
      </c>
      <c r="K105" s="10">
        <f>'[3]Triwulan III'!$I$372+'[3]Triwulan III'!$J$372</f>
        <v>24734</v>
      </c>
      <c r="L105" s="10">
        <f>'[3]Triwulan III'!$I$373+'[3]Triwulan III'!$J$373</f>
        <v>1342</v>
      </c>
      <c r="M105" s="10">
        <f>'[3]Triwulan III'!$I$374+'[3]Triwulan III'!$J$374</f>
        <v>97</v>
      </c>
      <c r="N105" s="10">
        <f>'[3]Triwulan III'!$I$375+'[3]Triwulan III'!$J$375</f>
        <v>9213</v>
      </c>
      <c r="O105" s="10">
        <f>'[3]Triwulan III'!$I$376+'[3]Triwulan III'!$J$376</f>
        <v>1550</v>
      </c>
      <c r="P105" s="10">
        <f>'[3]Triwulan III'!$I$377+'[3]Triwulan III'!$J$377</f>
        <v>777.5</v>
      </c>
      <c r="Q105" s="10">
        <f>'[3]Triwulan III'!$I$378+'[3]Triwulan III'!$J$378</f>
        <v>1737</v>
      </c>
      <c r="S105" s="71"/>
      <c r="T105" s="72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20.100000000000001" customHeight="1" x14ac:dyDescent="0.25">
      <c r="A106" s="33" t="s">
        <v>42</v>
      </c>
      <c r="B106" s="9" t="s">
        <v>32</v>
      </c>
      <c r="C106" s="10">
        <f>'[3]Triwulan III'!$I$399+'[3]Triwulan III'!$J$399</f>
        <v>1300</v>
      </c>
      <c r="D106" s="10">
        <f>'[3]Triwulan III'!$I$400+'[3]Triwulan III'!$J$400</f>
        <v>500</v>
      </c>
      <c r="E106" s="10">
        <f>'[3]Triwulan III'!$I$401+'[3]Triwulan III'!$J$401</f>
        <v>0</v>
      </c>
      <c r="F106" s="10">
        <f>'[3]Triwulan III'!$I$402+'[3]Triwulan III'!$J$402</f>
        <v>750</v>
      </c>
      <c r="G106" s="10">
        <f>'[3]Triwulan III'!$I$403+'[3]Triwulan III'!$J$403</f>
        <v>1300</v>
      </c>
      <c r="H106" s="10">
        <f>'[3]Triwulan III'!$I$404+'[3]Triwulan III'!$J$404</f>
        <v>1300</v>
      </c>
      <c r="I106" s="10">
        <f>'[3]Triwulan III'!$I$405+'[3]Triwulan III'!$J$405</f>
        <v>0</v>
      </c>
      <c r="J106" s="10">
        <f>'[3]Triwulan III'!$I$406+'[3]Triwulan III'!$J$406</f>
        <v>10</v>
      </c>
      <c r="K106" s="10">
        <f>'[3]Triwulan III'!$I$407+'[3]Triwulan III'!$J$407</f>
        <v>36</v>
      </c>
      <c r="L106" s="10">
        <f>'[3]Triwulan III'!$I$408+'[3]Triwulan III'!$J$408</f>
        <v>3</v>
      </c>
      <c r="M106" s="10">
        <f>'[3]Triwulan III'!$I$409+'[3]Triwulan III'!$J$409</f>
        <v>0</v>
      </c>
      <c r="N106" s="10">
        <f>'[3]Triwulan III'!$I$410+'[3]Triwulan III'!$J$410</f>
        <v>0</v>
      </c>
      <c r="O106" s="10">
        <f>'[3]Triwulan III'!$I$411+'[3]Triwulan III'!$J$411</f>
        <v>0</v>
      </c>
      <c r="P106" s="10">
        <f>'[3]Triwulan III'!$I$412+'[3]Triwulan III'!$J$412</f>
        <v>0</v>
      </c>
      <c r="Q106" s="10">
        <f>'[3]Triwulan III'!$I$413+'[3]Triwulan III'!$J$413</f>
        <v>3</v>
      </c>
      <c r="S106" s="71"/>
      <c r="T106" s="72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20.100000000000001" customHeight="1" x14ac:dyDescent="0.25">
      <c r="A107" s="33" t="s">
        <v>44</v>
      </c>
      <c r="B107" s="9" t="s">
        <v>26</v>
      </c>
      <c r="C107" s="10">
        <f>'[3]Triwulan III'!$I$434+'[3]Triwulan III'!$J$434</f>
        <v>0</v>
      </c>
      <c r="D107" s="10">
        <f>'[3]Triwulan III'!$I$435+'[3]Triwulan III'!$J$435</f>
        <v>0</v>
      </c>
      <c r="E107" s="10">
        <f>'[3]Triwulan III'!$I$436+'[3]Triwulan III'!$J$436</f>
        <v>0</v>
      </c>
      <c r="F107" s="10">
        <f>'[3]Triwulan III'!$I$437+'[3]Triwulan III'!$J$437</f>
        <v>0</v>
      </c>
      <c r="G107" s="10">
        <f>'[3]Triwulan III'!$I$438+'[3]Triwulan III'!$J$438</f>
        <v>500</v>
      </c>
      <c r="H107" s="10">
        <f>'[3]Triwulan III'!$I$439+'[3]Triwulan III'!$J$439</f>
        <v>500</v>
      </c>
      <c r="I107" s="10">
        <f>'[3]Triwulan III'!$I$440+'[3]Triwulan III'!$J$440</f>
        <v>0</v>
      </c>
      <c r="J107" s="10">
        <f>'[3]Triwulan III'!$I$441+'[3]Triwulan III'!$J$441</f>
        <v>0</v>
      </c>
      <c r="K107" s="10">
        <f>'[3]Triwulan III'!$I$442+'[3]Triwulan III'!$J$442</f>
        <v>0</v>
      </c>
      <c r="L107" s="10">
        <f>'[3]Triwulan III'!$I$443+'[3]Triwulan III'!$J$443</f>
        <v>0</v>
      </c>
      <c r="M107" s="10">
        <f>'[3]Triwulan III'!$I$444+'[3]Triwulan III'!$J$444</f>
        <v>0</v>
      </c>
      <c r="N107" s="10">
        <f>'[3]Triwulan III'!$I$445+'[3]Triwulan III'!$J$445</f>
        <v>150</v>
      </c>
      <c r="O107" s="10">
        <f>'[3]Triwulan III'!$I$446+'[3]Triwulan III'!$J$446</f>
        <v>0</v>
      </c>
      <c r="P107" s="10">
        <f>'[3]Triwulan III'!$I$447+'[3]Triwulan III'!$J$447</f>
        <v>0</v>
      </c>
      <c r="Q107" s="10">
        <f>'[3]Triwulan III'!$I$448+'[3]Triwulan III'!$J$448</f>
        <v>0</v>
      </c>
      <c r="S107" s="71"/>
      <c r="T107" s="72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20.100000000000001" customHeight="1" x14ac:dyDescent="0.25">
      <c r="A108" s="33" t="s">
        <v>46</v>
      </c>
      <c r="B108" s="9" t="s">
        <v>51</v>
      </c>
      <c r="C108" s="10">
        <f>'[3]Triwulan III'!$I$469+'[3]Triwulan III'!$J$469</f>
        <v>4</v>
      </c>
      <c r="D108" s="10">
        <f>'[3]Triwulan III'!$I$470+'[3]Triwulan III'!$J$470</f>
        <v>15</v>
      </c>
      <c r="E108" s="10">
        <f>'[3]Triwulan III'!$I$471+'[3]Triwulan III'!$J$471</f>
        <v>0</v>
      </c>
      <c r="F108" s="10">
        <f>'[3]Triwulan III'!$I$472+'[3]Triwulan III'!$J$472</f>
        <v>0</v>
      </c>
      <c r="G108" s="10">
        <f>'[3]Triwulan III'!$I$473+'[3]Triwulan III'!$J$473</f>
        <v>4</v>
      </c>
      <c r="H108" s="10">
        <f>'[3]Triwulan III'!$I$474+'[3]Triwulan III'!$J$474</f>
        <v>1</v>
      </c>
      <c r="I108" s="10">
        <f>'[3]Triwulan III'!$I$475+'[3]Triwulan III'!$J$475</f>
        <v>0</v>
      </c>
      <c r="J108" s="10">
        <f>'[3]Triwulan III'!$I$476+'[3]Triwulan III'!$J$476</f>
        <v>0</v>
      </c>
      <c r="K108" s="10">
        <f>'[3]Triwulan III'!$I$477+'[3]Triwulan III'!$J$477</f>
        <v>24</v>
      </c>
      <c r="L108" s="10">
        <f>'[3]Triwulan III'!$I$478+'[3]Triwulan III'!$J$478</f>
        <v>0</v>
      </c>
      <c r="M108" s="10">
        <f>'[3]Triwulan III'!$I$479+'[3]Triwulan III'!$J$479</f>
        <v>0</v>
      </c>
      <c r="N108" s="10">
        <f>'[3]Triwulan III'!$I$480+'[3]Triwulan III'!$J$480</f>
        <v>3</v>
      </c>
      <c r="O108" s="10">
        <f>'[3]Triwulan III'!$I$481+'[3]Triwulan III'!$J$481</f>
        <v>0</v>
      </c>
      <c r="P108" s="10">
        <f>'[3]Triwulan III'!$I$482+'[3]Triwulan III'!$J$482</f>
        <v>1</v>
      </c>
      <c r="Q108" s="10">
        <f>'[3]Triwulan III'!$I$483+'[3]Triwulan III'!$J$483</f>
        <v>1</v>
      </c>
      <c r="S108" s="71"/>
      <c r="T108" s="72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20.100000000000001" customHeight="1" x14ac:dyDescent="0.25">
      <c r="A109" s="33" t="s">
        <v>48</v>
      </c>
      <c r="B109" s="9" t="s">
        <v>49</v>
      </c>
      <c r="C109" s="10">
        <f>'[3]Triwulan III'!$I$504+'[3]Triwulan III'!$J$504</f>
        <v>3980</v>
      </c>
      <c r="D109" s="10">
        <f>'[3]Triwulan III'!$I$505+'[3]Triwulan III'!$J$505</f>
        <v>0</v>
      </c>
      <c r="E109" s="10">
        <f>'[3]Triwulan III'!$I$506+'[3]Triwulan III'!$J$506</f>
        <v>0</v>
      </c>
      <c r="F109" s="10">
        <f>'[3]Triwulan III'!$I$507+'[3]Triwulan III'!$J$507</f>
        <v>0</v>
      </c>
      <c r="G109" s="10">
        <f>'[3]Triwulan III'!$I$508+'[3]Triwulan III'!$J$508</f>
        <v>4650</v>
      </c>
      <c r="H109" s="10">
        <f>'[3]Triwulan III'!$I$509+'[3]Triwulan III'!$J$509</f>
        <v>3340</v>
      </c>
      <c r="I109" s="10">
        <f>'[3]Triwulan III'!$I$510+'[3]Triwulan III'!$J$510</f>
        <v>0</v>
      </c>
      <c r="J109" s="10">
        <f>'[3]Triwulan III'!$I$511+'[3]Triwulan III'!$J$511</f>
        <v>735</v>
      </c>
      <c r="K109" s="10">
        <f>'[3]Triwulan III'!$I$512+'[3]Triwulan III'!$J$512</f>
        <v>600</v>
      </c>
      <c r="L109" s="10">
        <f>'[3]Triwulan III'!$I$513+'[3]Triwulan III'!$J$513</f>
        <v>0</v>
      </c>
      <c r="M109" s="10">
        <f>'[3]Triwulan III'!$I$514+'[3]Triwulan III'!$J$514</f>
        <v>0</v>
      </c>
      <c r="N109" s="10">
        <f>'[3]Triwulan III'!$I$515+'[3]Triwulan III'!$J$515</f>
        <v>7500</v>
      </c>
      <c r="O109" s="10">
        <f>'[3]Triwulan III'!$I$516+'[3]Triwulan III'!$J$516</f>
        <v>0</v>
      </c>
      <c r="P109" s="10">
        <f>'[3]Triwulan III'!$I$517+'[3]Triwulan III'!$J$517</f>
        <v>0</v>
      </c>
      <c r="Q109" s="10">
        <f>'[3]Triwulan III'!$I$518+'[3]Triwulan III'!$J$518</f>
        <v>0</v>
      </c>
      <c r="S109" s="71"/>
      <c r="T109" s="72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20.100000000000001" customHeight="1" x14ac:dyDescent="0.25">
      <c r="A110" s="118" t="s">
        <v>50</v>
      </c>
      <c r="B110" s="118"/>
      <c r="C110" s="35">
        <f>SUM(C95:C109)</f>
        <v>18454.5</v>
      </c>
      <c r="D110" s="35">
        <f t="shared" ref="D110:Q110" si="20">SUM(D95:D109)</f>
        <v>38835</v>
      </c>
      <c r="E110" s="35">
        <f t="shared" si="20"/>
        <v>1680</v>
      </c>
      <c r="F110" s="35">
        <f t="shared" si="20"/>
        <v>7820</v>
      </c>
      <c r="G110" s="35">
        <f t="shared" si="20"/>
        <v>15551.5</v>
      </c>
      <c r="H110" s="35">
        <f t="shared" si="20"/>
        <v>11045.9</v>
      </c>
      <c r="I110" s="35">
        <f t="shared" si="20"/>
        <v>1722</v>
      </c>
      <c r="J110" s="35">
        <f t="shared" si="20"/>
        <v>1019</v>
      </c>
      <c r="K110" s="35">
        <f t="shared" si="20"/>
        <v>43970</v>
      </c>
      <c r="L110" s="35">
        <f t="shared" si="20"/>
        <v>2178</v>
      </c>
      <c r="M110" s="35">
        <f t="shared" si="20"/>
        <v>97</v>
      </c>
      <c r="N110" s="35">
        <f t="shared" si="20"/>
        <v>32206</v>
      </c>
      <c r="O110" s="35">
        <f t="shared" si="20"/>
        <v>1565</v>
      </c>
      <c r="P110" s="35">
        <f t="shared" si="20"/>
        <v>778.5</v>
      </c>
      <c r="Q110" s="35">
        <f t="shared" si="20"/>
        <v>3186</v>
      </c>
      <c r="S110" s="128"/>
      <c r="T110" s="128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x14ac:dyDescent="0.2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S111" s="60"/>
      <c r="T111" s="60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</row>
    <row r="112" spans="1:35" x14ac:dyDescent="0.25"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1:35" x14ac:dyDescent="0.25">
      <c r="A113" s="84" t="s">
        <v>157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</row>
    <row r="114" spans="1:35" x14ac:dyDescent="0.25">
      <c r="A114" s="84" t="s">
        <v>178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</row>
    <row r="115" spans="1:35" x14ac:dyDescent="0.25">
      <c r="A115" s="84" t="s">
        <v>52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</row>
    <row r="116" spans="1:35" ht="18.75" x14ac:dyDescent="0.3">
      <c r="B116" s="1" t="s">
        <v>86</v>
      </c>
      <c r="P116" s="2">
        <v>5</v>
      </c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3"/>
      <c r="AI116" s="60"/>
    </row>
    <row r="117" spans="1:35" x14ac:dyDescent="0.25"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1:35" ht="15" customHeight="1" x14ac:dyDescent="0.25">
      <c r="A118" s="119" t="s">
        <v>5</v>
      </c>
      <c r="B118" s="119" t="s">
        <v>6</v>
      </c>
      <c r="C118" s="121" t="s">
        <v>98</v>
      </c>
      <c r="D118" s="121" t="s">
        <v>153</v>
      </c>
      <c r="E118" s="121" t="s">
        <v>108</v>
      </c>
      <c r="F118" s="121" t="s">
        <v>99</v>
      </c>
      <c r="G118" s="121" t="s">
        <v>100</v>
      </c>
      <c r="H118" s="121" t="s">
        <v>154</v>
      </c>
      <c r="I118" s="121" t="s">
        <v>101</v>
      </c>
      <c r="J118" s="121" t="s">
        <v>107</v>
      </c>
      <c r="K118" s="121" t="s">
        <v>105</v>
      </c>
      <c r="L118" s="121" t="s">
        <v>155</v>
      </c>
      <c r="M118" s="121" t="s">
        <v>106</v>
      </c>
      <c r="N118" s="123" t="s">
        <v>156</v>
      </c>
      <c r="O118" s="123" t="s">
        <v>103</v>
      </c>
      <c r="P118" s="123" t="s">
        <v>104</v>
      </c>
      <c r="Q118" s="123" t="s">
        <v>102</v>
      </c>
      <c r="S118" s="129"/>
      <c r="T118" s="129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7"/>
      <c r="AG118" s="127"/>
      <c r="AH118" s="127"/>
      <c r="AI118" s="127"/>
    </row>
    <row r="119" spans="1:35" x14ac:dyDescent="0.25">
      <c r="A119" s="120"/>
      <c r="B119" s="120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4"/>
      <c r="O119" s="124"/>
      <c r="P119" s="124"/>
      <c r="Q119" s="124"/>
      <c r="S119" s="129"/>
      <c r="T119" s="129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7"/>
      <c r="AG119" s="127"/>
      <c r="AH119" s="127"/>
      <c r="AI119" s="127"/>
    </row>
    <row r="120" spans="1:35" x14ac:dyDescent="0.25">
      <c r="A120" s="3">
        <v>1</v>
      </c>
      <c r="B120" s="3">
        <v>2</v>
      </c>
      <c r="C120" s="3">
        <v>3</v>
      </c>
      <c r="D120" s="3">
        <v>4</v>
      </c>
      <c r="E120" s="3">
        <v>5</v>
      </c>
      <c r="F120" s="3">
        <v>6</v>
      </c>
      <c r="G120" s="3">
        <v>7</v>
      </c>
      <c r="H120" s="3">
        <v>8</v>
      </c>
      <c r="I120" s="3">
        <v>9</v>
      </c>
      <c r="J120" s="3">
        <v>10</v>
      </c>
      <c r="K120" s="3">
        <v>11</v>
      </c>
      <c r="L120" s="3">
        <v>12</v>
      </c>
      <c r="M120" s="3">
        <v>13</v>
      </c>
      <c r="N120" s="8">
        <v>14</v>
      </c>
      <c r="O120" s="8">
        <v>15</v>
      </c>
      <c r="P120" s="8">
        <v>16</v>
      </c>
      <c r="Q120" s="8">
        <v>17</v>
      </c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70"/>
      <c r="AG120" s="70"/>
      <c r="AH120" s="70"/>
      <c r="AI120" s="70"/>
    </row>
    <row r="121" spans="1:35" ht="20.100000000000001" customHeight="1" x14ac:dyDescent="0.25">
      <c r="A121" s="33" t="s">
        <v>21</v>
      </c>
      <c r="B121" s="9" t="s">
        <v>45</v>
      </c>
      <c r="C121" s="10">
        <f>'[3]Triwulan IV'!$I$14+'[3]Triwulan IV'!$J$14</f>
        <v>0</v>
      </c>
      <c r="D121" s="10">
        <f>'[3]Triwulan IV'!$I$15+'[3]Triwulan IV'!$J$15</f>
        <v>0</v>
      </c>
      <c r="E121" s="10">
        <f>'[3]Triwulan IV'!$I$16+'[3]Triwulan IV'!$J$16</f>
        <v>0</v>
      </c>
      <c r="F121" s="10">
        <f>'[3]Triwulan IV'!$I$17+'[3]Triwulan IV'!$J$17</f>
        <v>0</v>
      </c>
      <c r="G121" s="10">
        <f>'[3]Triwulan IV'!$I$18+'[3]Triwulan IV'!$J$18</f>
        <v>0</v>
      </c>
      <c r="H121" s="10">
        <f>'[3]Triwulan IV'!$I$19+'[3]Triwulan IV'!$J$19</f>
        <v>0</v>
      </c>
      <c r="I121" s="10">
        <f>'[3]Triwulan IV'!$I$20+'[3]Triwulan IV'!$J$20</f>
        <v>0</v>
      </c>
      <c r="J121" s="10">
        <f>'[3]Triwulan IV'!$I$21+'[3]Triwulan IV'!$J$21</f>
        <v>0</v>
      </c>
      <c r="K121" s="10">
        <f>'[3]Triwulan IV'!$I$22+'[3]Triwulan IV'!$J$22</f>
        <v>0</v>
      </c>
      <c r="L121" s="10">
        <f>'[3]Triwulan IV'!$I$23+'[3]Triwulan IV'!$J$23</f>
        <v>0</v>
      </c>
      <c r="M121" s="10">
        <f>'[3]Triwulan IV'!$I$24+'[3]Triwulan IV'!$J$24</f>
        <v>0</v>
      </c>
      <c r="N121" s="10">
        <f>'[3]Triwulan IV'!$I$25+'[3]Triwulan IV'!$J$25</f>
        <v>0</v>
      </c>
      <c r="O121" s="10">
        <f>'[3]Triwulan IV'!$I$26+'[3]Triwulan IV'!$J$26</f>
        <v>0</v>
      </c>
      <c r="P121" s="10">
        <f>'[3]Triwulan IV'!$I$27+'[3]Triwulan IV'!$J$27</f>
        <v>0</v>
      </c>
      <c r="Q121" s="10">
        <f>'[3]Triwulan IV'!$I$28+'[3]Triwulan IV'!$J$28</f>
        <v>0</v>
      </c>
      <c r="S121" s="71"/>
      <c r="T121" s="72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20.100000000000001" customHeight="1" x14ac:dyDescent="0.25">
      <c r="A122" s="33" t="s">
        <v>23</v>
      </c>
      <c r="B122" s="9" t="s">
        <v>47</v>
      </c>
      <c r="C122" s="10">
        <f>'[3]Triwulan IV'!$I$49+'[3]Triwulan IV'!$J$49</f>
        <v>0</v>
      </c>
      <c r="D122" s="10">
        <f>'[3]Triwulan IV'!$I$50+'[3]Triwulan IV'!$J$50</f>
        <v>15</v>
      </c>
      <c r="E122" s="10">
        <f>'[3]Triwulan IV'!$I$51+'[3]Triwulan IV'!$J$51</f>
        <v>0</v>
      </c>
      <c r="F122" s="10">
        <f>'[3]Triwulan IV'!$I$52+'[3]Triwulan IV'!$J$52</f>
        <v>0</v>
      </c>
      <c r="G122" s="10">
        <f>'[3]Triwulan IV'!$I$53+'[3]Triwulan IV'!$J$53</f>
        <v>0</v>
      </c>
      <c r="H122" s="10">
        <f>'[3]Triwulan IV'!$I$54+'[3]Triwulan IV'!$J$54</f>
        <v>0</v>
      </c>
      <c r="I122" s="10">
        <f>'[3]Triwulan IV'!$I$55+'[3]Triwulan IV'!$J$55</f>
        <v>0</v>
      </c>
      <c r="J122" s="10">
        <f>'[3]Triwulan IV'!$I$56+'[3]Triwulan IV'!$J$56</f>
        <v>0</v>
      </c>
      <c r="K122" s="10">
        <f>'[3]Triwulan IV'!$I$57+'[3]Triwulan IV'!$J$57</f>
        <v>0</v>
      </c>
      <c r="L122" s="10">
        <f>'[3]Triwulan IV'!$I$58+'[3]Triwulan IV'!$J$58</f>
        <v>0</v>
      </c>
      <c r="M122" s="10">
        <f>'[3]Triwulan IV'!$I$59+'[3]Triwulan IV'!$J$59</f>
        <v>0</v>
      </c>
      <c r="N122" s="10">
        <f>'[3]Triwulan IV'!$I$60+'[3]Triwulan IV'!$J$60</f>
        <v>0</v>
      </c>
      <c r="O122" s="10">
        <f>'[3]Triwulan IV'!$I$61+'[3]Triwulan IV'!$J$61</f>
        <v>0</v>
      </c>
      <c r="P122" s="10">
        <f>'[3]Triwulan IV'!$I$62+'[3]Triwulan IV'!$J$62</f>
        <v>0</v>
      </c>
      <c r="Q122" s="10">
        <f>'[3]Triwulan IV'!$I$63+'[3]Triwulan IV'!$J$63</f>
        <v>0</v>
      </c>
      <c r="S122" s="71"/>
      <c r="T122" s="72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20.100000000000001" customHeight="1" x14ac:dyDescent="0.25">
      <c r="A123" s="33" t="s">
        <v>25</v>
      </c>
      <c r="B123" s="9" t="s">
        <v>22</v>
      </c>
      <c r="C123" s="10">
        <f>'[3]Triwulan IV'!$I$119+'[3]Triwulan IV'!$J$119</f>
        <v>2368</v>
      </c>
      <c r="D123" s="10">
        <f>'[3]Triwulan IV'!$I$120+'[3]Triwulan IV'!$J$120</f>
        <v>0</v>
      </c>
      <c r="E123" s="10">
        <f>'[3]Triwulan IV'!$I$121+'[3]Triwulan IV'!$J$121</f>
        <v>0</v>
      </c>
      <c r="F123" s="10">
        <f>'[3]Triwulan IV'!$I$122+'[3]Triwulan IV'!$J$122</f>
        <v>533</v>
      </c>
      <c r="G123" s="10">
        <f>'[3]Triwulan IV'!$I$123+'[3]Triwulan IV'!$J$123</f>
        <v>1287</v>
      </c>
      <c r="H123" s="10">
        <f>'[3]Triwulan IV'!$I$124+'[3]Triwulan IV'!$J$124</f>
        <v>651</v>
      </c>
      <c r="I123" s="10">
        <f>'[3]Triwulan IV'!$I$125+'[3]Triwulan IV'!$J$125</f>
        <v>0</v>
      </c>
      <c r="J123" s="10">
        <f>'[3]Triwulan IV'!$I$126+'[3]Triwulan IV'!$J$126</f>
        <v>0</v>
      </c>
      <c r="K123" s="10">
        <f>'[3]Triwulan IV'!$I$127+'[3]Triwulan IV'!$J$127</f>
        <v>576</v>
      </c>
      <c r="L123" s="10">
        <f>'[3]Triwulan IV'!$I$128+'[3]Triwulan IV'!$J$128</f>
        <v>83</v>
      </c>
      <c r="M123" s="10">
        <f>'[3]Triwulan IV'!$I$129+'[3]Triwulan IV'!$J$129</f>
        <v>0</v>
      </c>
      <c r="N123" s="10">
        <f>'[3]Triwulan IV'!$I$130+'[3]Triwulan IV'!$J$130</f>
        <v>0</v>
      </c>
      <c r="O123" s="10">
        <f>'[3]Triwulan IV'!$I$131+'[3]Triwulan IV'!$J$131</f>
        <v>0</v>
      </c>
      <c r="P123" s="10">
        <f>'[3]Triwulan IV'!$I$132+'[3]Triwulan IV'!$J$132</f>
        <v>0</v>
      </c>
      <c r="Q123" s="10">
        <f>'[3]Triwulan IV'!$I$133+'[3]Triwulan IV'!$J$133</f>
        <v>526</v>
      </c>
      <c r="S123" s="71"/>
      <c r="T123" s="72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20.100000000000001" customHeight="1" x14ac:dyDescent="0.25">
      <c r="A124" s="33" t="s">
        <v>27</v>
      </c>
      <c r="B124" s="9" t="s">
        <v>24</v>
      </c>
      <c r="C124" s="10">
        <f>'[3]Triwulan IV'!$I$84+'[3]Triwulan IV'!$J$84</f>
        <v>0</v>
      </c>
      <c r="D124" s="10">
        <f>'[3]Triwulan IV'!$I$85+'[3]Triwulan IV'!$J$85</f>
        <v>440</v>
      </c>
      <c r="E124" s="10">
        <f>'[3]Triwulan IV'!$I$86+'[3]Triwulan IV'!$J$86</f>
        <v>0</v>
      </c>
      <c r="F124" s="10">
        <f>'[3]Triwulan IV'!$I$87+'[3]Triwulan IV'!$J$87</f>
        <v>0</v>
      </c>
      <c r="G124" s="10">
        <f>'[3]Triwulan IV'!$I$88+'[3]Triwulan IV'!$J$88</f>
        <v>0</v>
      </c>
      <c r="H124" s="10">
        <f>'[3]Triwulan IV'!$I$89+'[3]Triwulan IV'!$J$89</f>
        <v>0</v>
      </c>
      <c r="I124" s="10">
        <f>'[3]Triwulan IV'!$I$90+'[3]Triwulan IV'!$J$90</f>
        <v>0</v>
      </c>
      <c r="J124" s="10">
        <f>'[3]Triwulan IV'!$I$91+'[3]Triwulan IV'!$J$91</f>
        <v>0</v>
      </c>
      <c r="K124" s="10">
        <f>'[3]Triwulan IV'!$I$92+'[3]Triwulan IV'!$J$92</f>
        <v>0</v>
      </c>
      <c r="L124" s="10">
        <f>'[3]Triwulan IV'!$I$93+'[3]Triwulan IV'!$J$93</f>
        <v>0</v>
      </c>
      <c r="M124" s="10">
        <f>'[3]Triwulan IV'!$I$94+'[3]Triwulan IV'!$J$94</f>
        <v>0</v>
      </c>
      <c r="N124" s="10">
        <f>'[3]Triwulan IV'!$I$95+'[3]Triwulan IV'!$J$95</f>
        <v>0</v>
      </c>
      <c r="O124" s="10">
        <f>'[3]Triwulan IV'!$I$96+'[3]Triwulan IV'!$J$96</f>
        <v>0</v>
      </c>
      <c r="P124" s="10">
        <f>'[3]Triwulan IV'!$I$97+'[3]Triwulan IV'!$J$97</f>
        <v>0</v>
      </c>
      <c r="Q124" s="10">
        <f>'[3]Triwulan IV'!$I$98+'[3]Triwulan IV'!$J$98</f>
        <v>0</v>
      </c>
      <c r="S124" s="71"/>
      <c r="T124" s="72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20.100000000000001" customHeight="1" x14ac:dyDescent="0.25">
      <c r="A125" s="33" t="s">
        <v>29</v>
      </c>
      <c r="B125" s="9" t="s">
        <v>28</v>
      </c>
      <c r="C125" s="10">
        <f>'[3]Triwulan IV'!$I$154+'[3]Triwulan IV'!$J$154</f>
        <v>451</v>
      </c>
      <c r="D125" s="10">
        <f>'[3]Triwulan IV'!$I$155+'[3]Triwulan IV'!$J$155</f>
        <v>0</v>
      </c>
      <c r="E125" s="10">
        <f>'[3]Triwulan IV'!$I$156+'[3]Triwulan IV'!$J$156</f>
        <v>55</v>
      </c>
      <c r="F125" s="10">
        <f>'[3]Triwulan IV'!$I$157+'[3]Triwulan IV'!$J$157</f>
        <v>52</v>
      </c>
      <c r="G125" s="10">
        <f>'[3]Triwulan IV'!$I$158+'[3]Triwulan IV'!$J$158</f>
        <v>250</v>
      </c>
      <c r="H125" s="10">
        <f>'[3]Triwulan IV'!$I$159+'[3]Triwulan IV'!$J$159</f>
        <v>0</v>
      </c>
      <c r="I125" s="10">
        <f>'[3]Triwulan IV'!$I$160+'[3]Triwulan IV'!$J$160</f>
        <v>0</v>
      </c>
      <c r="J125" s="10">
        <f>'[3]Triwulan IV'!$I$161+'[3]Triwulan IV'!$J$161</f>
        <v>0</v>
      </c>
      <c r="K125" s="10">
        <f>'[3]Triwulan IV'!$I$162+'[3]Triwulan IV'!$J$162</f>
        <v>72</v>
      </c>
      <c r="L125" s="10">
        <f>'[3]Triwulan IV'!$I$163+'[3]Triwulan IV'!$J$163</f>
        <v>0</v>
      </c>
      <c r="M125" s="10">
        <f>'[3]Triwulan IV'!$I$164+'[3]Triwulan IV'!$J$164</f>
        <v>0</v>
      </c>
      <c r="N125" s="10">
        <f>'[3]Triwulan IV'!$I$165+'[3]Triwulan IV'!$J$165</f>
        <v>0</v>
      </c>
      <c r="O125" s="10">
        <f>'[3]Triwulan IV'!$I$166+'[3]Triwulan IV'!$J$166</f>
        <v>0</v>
      </c>
      <c r="P125" s="10">
        <f>'[3]Triwulan IV'!$I$167+'[3]Triwulan IV'!$J$167</f>
        <v>0</v>
      </c>
      <c r="Q125" s="10">
        <f>'[3]Triwulan IV'!$I$168+'[3]Triwulan IV'!$J$168</f>
        <v>40</v>
      </c>
      <c r="S125" s="71"/>
      <c r="T125" s="72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20.100000000000001" customHeight="1" x14ac:dyDescent="0.25">
      <c r="A126" s="33" t="s">
        <v>31</v>
      </c>
      <c r="B126" s="9" t="s">
        <v>30</v>
      </c>
      <c r="C126" s="10">
        <f>'[3]Triwulan IV'!$I$189+'[3]Triwulan IV'!$J$189</f>
        <v>210</v>
      </c>
      <c r="D126" s="10">
        <f>'[3]Triwulan IV'!$I$190+'[3]Triwulan IV'!$J$190</f>
        <v>0</v>
      </c>
      <c r="E126" s="10">
        <f>'[3]Triwulan IV'!$I$191+'[3]Triwulan IV'!$J$191</f>
        <v>0</v>
      </c>
      <c r="F126" s="10">
        <f>'[3]Triwulan IV'!$I$192+'[3]Triwulan IV'!$J$192</f>
        <v>215</v>
      </c>
      <c r="G126" s="10">
        <f>'[3]Triwulan IV'!$I$193+'[3]Triwulan IV'!$J$193</f>
        <v>220</v>
      </c>
      <c r="H126" s="10">
        <f>'[3]Triwulan IV'!$I$194+'[3]Triwulan IV'!$J$194</f>
        <v>190</v>
      </c>
      <c r="I126" s="10">
        <f>'[3]Triwulan IV'!$I$195+'[3]Triwulan IV'!$J$195</f>
        <v>0</v>
      </c>
      <c r="J126" s="10">
        <f>'[3]Triwulan IV'!$I$196+'[3]Triwulan IV'!$J$196</f>
        <v>0</v>
      </c>
      <c r="K126" s="10">
        <f>'[3]Triwulan IV'!$I$197+'[3]Triwulan IV'!$J$197</f>
        <v>0</v>
      </c>
      <c r="L126" s="10">
        <f>'[3]Triwulan IV'!$I$195+'[3]Triwulan IV'!$J$195</f>
        <v>0</v>
      </c>
      <c r="M126" s="10">
        <f>'[3]Triwulan IV'!$I$195+'[3]Triwulan IV'!$J$195</f>
        <v>0</v>
      </c>
      <c r="N126" s="10">
        <f>'[3]Triwulan IV'!$I$195+'[3]Triwulan IV'!$J$195</f>
        <v>0</v>
      </c>
      <c r="O126" s="10">
        <f>'[3]Triwulan IV'!$I$195+'[3]Triwulan IV'!$J$195</f>
        <v>0</v>
      </c>
      <c r="P126" s="10">
        <f>'[3]Triwulan IV'!$I$195+'[3]Triwulan IV'!$J$195</f>
        <v>0</v>
      </c>
      <c r="Q126" s="10">
        <f>'[3]Triwulan IV'!$I$195+'[3]Triwulan IV'!$J$195</f>
        <v>0</v>
      </c>
      <c r="S126" s="71"/>
      <c r="T126" s="72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20.100000000000001" customHeight="1" x14ac:dyDescent="0.25">
      <c r="A127" s="33" t="s">
        <v>33</v>
      </c>
      <c r="B127" s="9" t="s">
        <v>37</v>
      </c>
      <c r="C127" s="10">
        <f>'[3]Triwulan IV'!$I$224+'[3]Triwulan IV'!$J$224</f>
        <v>480</v>
      </c>
      <c r="D127" s="10">
        <f>'[3]Triwulan IV'!$I$225+'[3]Triwulan IV'!$J$225</f>
        <v>53000</v>
      </c>
      <c r="E127" s="10">
        <f>'[3]Triwulan IV'!$I$226+'[3]Triwulan IV'!$J$226</f>
        <v>200</v>
      </c>
      <c r="F127" s="10">
        <f>'[3]Triwulan IV'!$I$227+'[3]Triwulan IV'!$J$227</f>
        <v>380</v>
      </c>
      <c r="G127" s="10">
        <f>'[3]Triwulan IV'!$I$228+'[3]Triwulan IV'!$J$228</f>
        <v>1170</v>
      </c>
      <c r="H127" s="10">
        <f>'[3]Triwulan IV'!$I$229+'[3]Triwulan IV'!$J$229</f>
        <v>320</v>
      </c>
      <c r="I127" s="10">
        <f>'[3]Triwulan IV'!$I$230+'[3]Triwulan IV'!$J$230</f>
        <v>310</v>
      </c>
      <c r="J127" s="10">
        <f>'[3]Triwulan IV'!$I$231+'[3]Triwulan IV'!$J$231</f>
        <v>0</v>
      </c>
      <c r="K127" s="10">
        <f>'[3]Triwulan IV'!$I$232+'[3]Triwulan IV'!$J$232</f>
        <v>2400</v>
      </c>
      <c r="L127" s="10">
        <f>'[3]Triwulan IV'!$I$233+'[3]Triwulan IV'!$J$233</f>
        <v>78</v>
      </c>
      <c r="M127" s="10">
        <f>'[3]Triwulan IV'!$I$234+'[3]Triwulan IV'!$J$234</f>
        <v>0</v>
      </c>
      <c r="N127" s="10">
        <f>'[3]Triwulan IV'!$I$235+'[3]Triwulan IV'!$J$235</f>
        <v>1500</v>
      </c>
      <c r="O127" s="10">
        <f>'[3]Triwulan IV'!$I$236+'[3]Triwulan IV'!$J$236</f>
        <v>0</v>
      </c>
      <c r="P127" s="10">
        <f>'[3]Triwulan IV'!$I$237+'[3]Triwulan IV'!$J$237</f>
        <v>0</v>
      </c>
      <c r="Q127" s="10">
        <f>'[3]Triwulan IV'!$I$238+'[3]Triwulan IV'!$J$238</f>
        <v>194</v>
      </c>
      <c r="S127" s="71"/>
      <c r="T127" s="72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20.100000000000001" customHeight="1" x14ac:dyDescent="0.25">
      <c r="A128" s="33" t="s">
        <v>34</v>
      </c>
      <c r="B128" s="9" t="s">
        <v>41</v>
      </c>
      <c r="C128" s="10">
        <f>'[3]Triwulan IV'!$I$259+'[3]Triwulan IV'!$J$259</f>
        <v>50</v>
      </c>
      <c r="D128" s="10">
        <f>'[3]Triwulan IV'!$I$260+'[3]Triwulan IV'!$J$260</f>
        <v>350</v>
      </c>
      <c r="E128" s="10">
        <f>'[3]Triwulan IV'!$I$261+'[3]Triwulan IV'!$J$261</f>
        <v>0</v>
      </c>
      <c r="F128" s="10">
        <f>'[3]Triwulan IV'!$I$262+'[3]Triwulan IV'!$J$262</f>
        <v>30</v>
      </c>
      <c r="G128" s="10">
        <f>'[3]Triwulan IV'!$I$263+'[3]Triwulan IV'!$J$263</f>
        <v>50</v>
      </c>
      <c r="H128" s="10">
        <f>'[3]Triwulan IV'!$I$264+'[3]Triwulan IV'!$J$264</f>
        <v>60</v>
      </c>
      <c r="I128" s="10">
        <f>'[3]Triwulan IV'!$I$265+'[3]Triwulan IV'!$J$265</f>
        <v>0</v>
      </c>
      <c r="J128" s="10">
        <f>'[3]Triwulan IV'!$I$266+'[3]Triwulan IV'!$J$266</f>
        <v>0</v>
      </c>
      <c r="K128" s="10">
        <f>'[3]Triwulan IV'!$I$267+'[3]Triwulan IV'!$J$267</f>
        <v>0</v>
      </c>
      <c r="L128" s="10">
        <f>'[3]Triwulan IV'!$I$268+'[3]Triwulan IV'!$J$268</f>
        <v>0</v>
      </c>
      <c r="M128" s="10">
        <f>'[3]Triwulan IV'!$I$269+'[3]Triwulan IV'!$J$269</f>
        <v>0</v>
      </c>
      <c r="N128" s="10">
        <f>'[3]Triwulan IV'!$I$270+'[3]Triwulan IV'!$J$270</f>
        <v>150</v>
      </c>
      <c r="O128" s="10">
        <f>'[3]Triwulan IV'!$I$271+'[3]Triwulan IV'!$J$271</f>
        <v>0</v>
      </c>
      <c r="P128" s="10">
        <f>'[3]Triwulan IV'!$I$272+'[3]Triwulan IV'!$J$272</f>
        <v>0</v>
      </c>
      <c r="Q128" s="10">
        <f>'[3]Triwulan IV'!$I$273+'[3]Triwulan IV'!$J$273</f>
        <v>0</v>
      </c>
      <c r="S128" s="71"/>
      <c r="T128" s="72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20.100000000000001" customHeight="1" x14ac:dyDescent="0.25">
      <c r="A129" s="33" t="s">
        <v>36</v>
      </c>
      <c r="B129" s="9" t="s">
        <v>43</v>
      </c>
      <c r="C129" s="10">
        <f>'[3]Triwulan IV'!$I$294+'[3]Triwulan IV'!$J$294</f>
        <v>40</v>
      </c>
      <c r="D129" s="10">
        <f>'[3]Triwulan IV'!$I$295+'[3]Triwulan IV'!$J$295</f>
        <v>1250</v>
      </c>
      <c r="E129" s="10">
        <f>'[3]Triwulan IV'!$I$296+'[3]Triwulan IV'!$J$296</f>
        <v>0</v>
      </c>
      <c r="F129" s="10">
        <f>'[3]Triwulan IV'!$I$297+'[3]Triwulan IV'!$J$297</f>
        <v>15</v>
      </c>
      <c r="G129" s="10">
        <f>'[3]Triwulan IV'!$I$298+'[3]Triwulan IV'!$J$298</f>
        <v>24</v>
      </c>
      <c r="H129" s="10">
        <f>'[3]Triwulan IV'!$I$299+'[3]Triwulan IV'!$J$299</f>
        <v>51</v>
      </c>
      <c r="I129" s="10">
        <f>'[3]Triwulan IV'!$I$300+'[3]Triwulan IV'!$J$300</f>
        <v>0</v>
      </c>
      <c r="J129" s="10">
        <f>'[3]Triwulan IV'!$I$301+'[3]Triwulan IV'!$J$301</f>
        <v>0</v>
      </c>
      <c r="K129" s="10">
        <f>'[3]Triwulan IV'!$I$302+'[3]Triwulan IV'!$J$302</f>
        <v>0</v>
      </c>
      <c r="L129" s="10">
        <f>'[3]Triwulan IV'!$I$303+'[3]Triwulan IV'!$J$303</f>
        <v>0</v>
      </c>
      <c r="M129" s="10">
        <f>'[3]Triwulan IV'!$I$304+'[3]Triwulan IV'!$J$304</f>
        <v>0</v>
      </c>
      <c r="N129" s="10">
        <f>'[3]Triwulan IV'!$I$305+'[3]Triwulan IV'!$J$305</f>
        <v>45</v>
      </c>
      <c r="O129" s="10">
        <f>'[3]Triwulan IV'!$I$306+'[3]Triwulan IV'!$J$306</f>
        <v>0</v>
      </c>
      <c r="P129" s="10">
        <f>'[3]Triwulan IV'!$I$307+'[3]Triwulan IV'!$J$307</f>
        <v>0</v>
      </c>
      <c r="Q129" s="10">
        <f>'[3]Triwulan IV'!$I$308+'[3]Triwulan IV'!$J$308</f>
        <v>0</v>
      </c>
      <c r="S129" s="71"/>
      <c r="T129" s="72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20.100000000000001" customHeight="1" x14ac:dyDescent="0.25">
      <c r="A130" s="33" t="s">
        <v>38</v>
      </c>
      <c r="B130" s="9" t="s">
        <v>39</v>
      </c>
      <c r="C130" s="10">
        <f>'[3]Triwulan IV'!$I$329+'[3]Triwulan IV'!$J$329</f>
        <v>410</v>
      </c>
      <c r="D130" s="10">
        <f>'[3]Triwulan IV'!$I$330+'[3]Triwulan IV'!$J$330</f>
        <v>0</v>
      </c>
      <c r="E130" s="10">
        <f>'[3]Triwulan IV'!$I$331+'[3]Triwulan IV'!$J$331</f>
        <v>0</v>
      </c>
      <c r="F130" s="10">
        <f>'[3]Triwulan IV'!$I$332+'[3]Triwulan IV'!$J$332</f>
        <v>210</v>
      </c>
      <c r="G130" s="10">
        <f>'[3]Triwulan IV'!$I$333+'[3]Triwulan IV'!$J$333</f>
        <v>300</v>
      </c>
      <c r="H130" s="10">
        <f>'[3]Triwulan IV'!$I$334+'[3]Triwulan IV'!$J$334</f>
        <v>240</v>
      </c>
      <c r="I130" s="10">
        <f>'[3]Triwulan IV'!$I$335+'[3]Triwulan IV'!$J$335</f>
        <v>0</v>
      </c>
      <c r="J130" s="10">
        <f>'[3]Triwulan IV'!$I$336+'[3]Triwulan IV'!$J$336</f>
        <v>0</v>
      </c>
      <c r="K130" s="10">
        <f>'[3]Triwulan IV'!$I$337+'[3]Triwulan IV'!$J$337</f>
        <v>0</v>
      </c>
      <c r="L130" s="10">
        <f>'[3]Triwulan IV'!$I$338+'[3]Triwulan IV'!$J$338</f>
        <v>0</v>
      </c>
      <c r="M130" s="10">
        <f>'[3]Triwulan IV'!$I$339+'[3]Triwulan IV'!$J$339</f>
        <v>0</v>
      </c>
      <c r="N130" s="10">
        <f>'[3]Triwulan IV'!$I$340+'[3]Triwulan IV'!$J$340</f>
        <v>0</v>
      </c>
      <c r="O130" s="10">
        <f>'[3]Triwulan IV'!$I$341+'[3]Triwulan IV'!$J$341</f>
        <v>0</v>
      </c>
      <c r="P130" s="10">
        <f>'[3]Triwulan IV'!$I$342+'[3]Triwulan IV'!$J$342</f>
        <v>0</v>
      </c>
      <c r="Q130" s="10">
        <f>'[3]Triwulan IV'!$I$343+'[3]Triwulan IV'!$J$343</f>
        <v>0</v>
      </c>
      <c r="S130" s="71"/>
      <c r="T130" s="72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20.100000000000001" customHeight="1" x14ac:dyDescent="0.25">
      <c r="A131" s="33" t="s">
        <v>40</v>
      </c>
      <c r="B131" s="9" t="s">
        <v>35</v>
      </c>
      <c r="C131" s="10">
        <f>'[3]Triwulan IV'!$I$364+'[3]Triwulan IV'!$J$364</f>
        <v>1125</v>
      </c>
      <c r="D131" s="10">
        <f>'[3]Triwulan IV'!$I$365+'[3]Triwulan IV'!$J$365</f>
        <v>3900</v>
      </c>
      <c r="E131" s="10">
        <f>'[3]Triwulan IV'!$I$366+'[3]Triwulan IV'!$J$366</f>
        <v>0</v>
      </c>
      <c r="F131" s="10">
        <f>'[3]Triwulan IV'!$I$367+'[3]Triwulan IV'!$J$367</f>
        <v>850</v>
      </c>
      <c r="G131" s="10">
        <f>'[3]Triwulan IV'!$I$368+'[3]Triwulan IV'!$J$368</f>
        <v>2694.5</v>
      </c>
      <c r="H131" s="10">
        <f>'[3]Triwulan IV'!$I$369+'[3]Triwulan IV'!$J$369</f>
        <v>1297.5</v>
      </c>
      <c r="I131" s="10">
        <f>'[3]Triwulan IV'!$I$370+'[3]Triwulan IV'!$J$370</f>
        <v>1425</v>
      </c>
      <c r="J131" s="10">
        <f>'[3]Triwulan IV'!$I$371+'[3]Triwulan IV'!$J$371</f>
        <v>270</v>
      </c>
      <c r="K131" s="10">
        <f>'[3]Triwulan IV'!$I$372+'[3]Triwulan IV'!$J$372</f>
        <v>4400</v>
      </c>
      <c r="L131" s="10">
        <f>'[3]Triwulan IV'!$I$373+'[3]Triwulan IV'!$J$373</f>
        <v>173</v>
      </c>
      <c r="M131" s="10">
        <f>'[3]Triwulan IV'!$I$374+'[3]Triwulan IV'!$J$374</f>
        <v>67</v>
      </c>
      <c r="N131" s="10">
        <f>'[3]Triwulan IV'!$I$375+'[3]Triwulan IV'!$J$375</f>
        <v>9255</v>
      </c>
      <c r="O131" s="10">
        <f>'[3]Triwulan IV'!$I$376+'[3]Triwulan IV'!$J$376</f>
        <v>1521</v>
      </c>
      <c r="P131" s="10">
        <f>'[3]Triwulan IV'!$I$377+'[3]Triwulan IV'!$J$377</f>
        <v>771</v>
      </c>
      <c r="Q131" s="10">
        <f>'[3]Triwulan IV'!$I$378+'[3]Triwulan IV'!$J$378</f>
        <v>176</v>
      </c>
      <c r="S131" s="71"/>
      <c r="T131" s="72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20.100000000000001" customHeight="1" x14ac:dyDescent="0.25">
      <c r="A132" s="33" t="s">
        <v>42</v>
      </c>
      <c r="B132" s="9" t="s">
        <v>32</v>
      </c>
      <c r="C132" s="10">
        <f>'[3]Triwulan IV'!$I$399+'[3]Triwulan IV'!$J$399</f>
        <v>236</v>
      </c>
      <c r="D132" s="10">
        <f>'[3]Triwulan IV'!$I$400+'[3]Triwulan IV'!$J$400</f>
        <v>450</v>
      </c>
      <c r="E132" s="10">
        <f>'[3]Triwulan IV'!$I$401+'[3]Triwulan IV'!$J$401</f>
        <v>0</v>
      </c>
      <c r="F132" s="10">
        <f>'[3]Triwulan IV'!$I$402+'[3]Triwulan IV'!$J$402</f>
        <v>314</v>
      </c>
      <c r="G132" s="10">
        <f>'[3]Triwulan IV'!$I$403+'[3]Triwulan IV'!$J$403</f>
        <v>630</v>
      </c>
      <c r="H132" s="10">
        <f>'[3]Triwulan IV'!$I$404+'[3]Triwulan IV'!$J$404</f>
        <v>432</v>
      </c>
      <c r="I132" s="10">
        <f>'[3]Triwulan IV'!$I$405+'[3]Triwulan IV'!$J$405</f>
        <v>0</v>
      </c>
      <c r="J132" s="10">
        <f>'[3]Triwulan IV'!$I$406+'[3]Triwulan IV'!$J$406</f>
        <v>3</v>
      </c>
      <c r="K132" s="10">
        <f>'[3]Triwulan IV'!$I$407+'[3]Triwulan IV'!$J$407</f>
        <v>24</v>
      </c>
      <c r="L132" s="10">
        <f>'[3]Triwulan IV'!$I$408+'[3]Triwulan IV'!$J$408</f>
        <v>1</v>
      </c>
      <c r="M132" s="10">
        <f>'[3]Triwulan IV'!$I$409+'[3]Triwulan IV'!$J$409</f>
        <v>0</v>
      </c>
      <c r="N132" s="10">
        <f>'[3]Triwulan IV'!$I$410+'[3]Triwulan IV'!$J$410</f>
        <v>36</v>
      </c>
      <c r="O132" s="10">
        <f>'[3]Triwulan IV'!$I$411+'[3]Triwulan IV'!$J$411</f>
        <v>0</v>
      </c>
      <c r="P132" s="10">
        <f>'[3]Triwulan IV'!$I$412+'[3]Triwulan IV'!$J$412</f>
        <v>0</v>
      </c>
      <c r="Q132" s="10">
        <f>'[3]Triwulan IV'!$I$413+'[3]Triwulan IV'!$J$413</f>
        <v>3</v>
      </c>
      <c r="S132" s="71"/>
      <c r="T132" s="72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20.100000000000001" customHeight="1" x14ac:dyDescent="0.25">
      <c r="A133" s="33" t="s">
        <v>44</v>
      </c>
      <c r="B133" s="9" t="s">
        <v>26</v>
      </c>
      <c r="C133" s="10">
        <f>'[3]Triwulan IV'!$I$434+'[3]Triwulan IV'!$J$434</f>
        <v>0</v>
      </c>
      <c r="D133" s="10">
        <f>'[3]Triwulan IV'!$I$435+'[3]Triwulan IV'!$J$435</f>
        <v>0</v>
      </c>
      <c r="E133" s="10">
        <f>'[3]Triwulan IV'!$I$436+'[3]Triwulan IV'!$J$436</f>
        <v>0</v>
      </c>
      <c r="F133" s="10">
        <f>'[3]Triwulan IV'!$I$437+'[3]Triwulan IV'!$J$437</f>
        <v>0</v>
      </c>
      <c r="G133" s="10">
        <f>'[3]Triwulan IV'!$I$438+'[3]Triwulan IV'!$J$438</f>
        <v>200</v>
      </c>
      <c r="H133" s="10">
        <f>'[3]Triwulan IV'!$I$439+'[3]Triwulan IV'!$J$439</f>
        <v>150</v>
      </c>
      <c r="I133" s="10">
        <f>'[3]Triwulan IV'!$I$440+'[3]Triwulan IV'!$J$440</f>
        <v>0</v>
      </c>
      <c r="J133" s="10">
        <f>'[3]Triwulan IV'!$I$441+'[3]Triwulan IV'!$J$441</f>
        <v>0</v>
      </c>
      <c r="K133" s="10">
        <f>'[3]Triwulan IV'!$I$442+'[3]Triwulan IV'!$J$442</f>
        <v>0</v>
      </c>
      <c r="L133" s="10">
        <f>'[3]Triwulan IV'!$I$443+'[3]Triwulan IV'!$J$443</f>
        <v>0</v>
      </c>
      <c r="M133" s="10">
        <f>'[3]Triwulan IV'!$I$444+'[3]Triwulan IV'!$J$444</f>
        <v>0</v>
      </c>
      <c r="N133" s="10">
        <f>'[3]Triwulan IV'!$I$445+'[3]Triwulan IV'!$J$445</f>
        <v>150</v>
      </c>
      <c r="O133" s="10">
        <f>'[3]Triwulan IV'!$I$446+'[3]Triwulan IV'!$J$446</f>
        <v>0</v>
      </c>
      <c r="P133" s="10">
        <f>'[3]Triwulan IV'!$I$447+'[3]Triwulan IV'!$J$447</f>
        <v>0</v>
      </c>
      <c r="Q133" s="10">
        <f>'[3]Triwulan IV'!$I$448+'[3]Triwulan IV'!$J$448</f>
        <v>0</v>
      </c>
      <c r="S133" s="71"/>
      <c r="T133" s="72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20.100000000000001" customHeight="1" x14ac:dyDescent="0.25">
      <c r="A134" s="33" t="s">
        <v>46</v>
      </c>
      <c r="B134" s="9" t="s">
        <v>51</v>
      </c>
      <c r="C134" s="10">
        <f>'[3]Triwulan IV'!$I$469+'[3]Triwulan IV'!$J$469</f>
        <v>5</v>
      </c>
      <c r="D134" s="10">
        <f>'[3]Triwulan IV'!$I$470+'[3]Triwulan IV'!$J$470</f>
        <v>10</v>
      </c>
      <c r="E134" s="10">
        <f>'[3]Triwulan IV'!$I$471+'[3]Triwulan IV'!$J$471</f>
        <v>0</v>
      </c>
      <c r="F134" s="10">
        <f>'[3]Triwulan IV'!$I$472+'[3]Triwulan IV'!$J$472</f>
        <v>0</v>
      </c>
      <c r="G134" s="10">
        <f>'[3]Triwulan IV'!$I$473+'[3]Triwulan IV'!$J$473</f>
        <v>4</v>
      </c>
      <c r="H134" s="10">
        <f>'[3]Triwulan IV'!$I$474+'[3]Triwulan IV'!$J$474</f>
        <v>1</v>
      </c>
      <c r="I134" s="10">
        <f>'[3]Triwulan IV'!$I$475+'[3]Triwulan IV'!$J$475</f>
        <v>1</v>
      </c>
      <c r="J134" s="10">
        <f>'[3]Triwulan IV'!$I$476+'[3]Triwulan IV'!$J$476</f>
        <v>1</v>
      </c>
      <c r="K134" s="10">
        <f>'[3]Triwulan IV'!$I$477+'[3]Triwulan IV'!$J$477</f>
        <v>72</v>
      </c>
      <c r="L134" s="10">
        <f>'[3]Triwulan IV'!$I$478+'[3]Triwulan IV'!$J$478</f>
        <v>0</v>
      </c>
      <c r="M134" s="10">
        <f>'[3]Triwulan IV'!$I$479+'[3]Triwulan IV'!$J$479</f>
        <v>0</v>
      </c>
      <c r="N134" s="10">
        <f>'[3]Triwulan IV'!$I$480+'[3]Triwulan IV'!$J$480</f>
        <v>6</v>
      </c>
      <c r="O134" s="10">
        <f>'[3]Triwulan IV'!$I$481+'[3]Triwulan IV'!$J$481</f>
        <v>0</v>
      </c>
      <c r="P134" s="10">
        <f>'[3]Triwulan IV'!$I$482+'[3]Triwulan IV'!$J$482</f>
        <v>0</v>
      </c>
      <c r="Q134" s="10">
        <f>'[3]Triwulan IV'!$I$483+'[3]Triwulan IV'!$J$483</f>
        <v>0</v>
      </c>
      <c r="S134" s="71"/>
      <c r="T134" s="72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20.100000000000001" customHeight="1" x14ac:dyDescent="0.25">
      <c r="A135" s="33" t="s">
        <v>48</v>
      </c>
      <c r="B135" s="9" t="s">
        <v>49</v>
      </c>
      <c r="C135" s="10">
        <f>'[3]Triwulan IV'!$I$504+'[3]Triwulan IV'!$J$504</f>
        <v>3424</v>
      </c>
      <c r="D135" s="10">
        <f>'[3]Triwulan IV'!$I$505+'[3]Triwulan IV'!$J$505</f>
        <v>0</v>
      </c>
      <c r="E135" s="10">
        <f>'[3]Triwulan IV'!$I$506+'[3]Triwulan IV'!$J$506</f>
        <v>0</v>
      </c>
      <c r="F135" s="10">
        <f>'[3]Triwulan IV'!$I$507+'[3]Triwulan IV'!$J$507</f>
        <v>0</v>
      </c>
      <c r="G135" s="10">
        <f>'[3]Triwulan IV'!$I$508+'[3]Triwulan IV'!$J$508</f>
        <v>5000</v>
      </c>
      <c r="H135" s="10">
        <f>'[3]Triwulan IV'!$I$509+'[3]Triwulan IV'!$J$509</f>
        <v>4500</v>
      </c>
      <c r="I135" s="10">
        <f>'[3]Triwulan IV'!$I$510+'[3]Triwulan IV'!$J$510</f>
        <v>0</v>
      </c>
      <c r="J135" s="10">
        <f>'[3]Triwulan IV'!$I$511+'[3]Triwulan IV'!$J$511</f>
        <v>600</v>
      </c>
      <c r="K135" s="10">
        <f>'[3]Triwulan IV'!$I$512+'[3]Triwulan IV'!$J$512</f>
        <v>600</v>
      </c>
      <c r="L135" s="10">
        <f>'[3]Triwulan IV'!$I$513+'[3]Triwulan IV'!$J$513</f>
        <v>0</v>
      </c>
      <c r="M135" s="10">
        <f>'[3]Triwulan IV'!$I$514+'[3]Triwulan IV'!$J$514</f>
        <v>0</v>
      </c>
      <c r="N135" s="10">
        <f>'[3]Triwulan IV'!$I$515+'[3]Triwulan IV'!$J$515</f>
        <v>4500</v>
      </c>
      <c r="O135" s="10">
        <f>'[3]Triwulan IV'!$I$516+'[3]Triwulan IV'!$J$516</f>
        <v>0</v>
      </c>
      <c r="P135" s="10">
        <f>'[3]Triwulan IV'!$I$517+'[3]Triwulan IV'!$J$517</f>
        <v>0</v>
      </c>
      <c r="Q135" s="10">
        <f>'[3]Triwulan IV'!$I$518+'[3]Triwulan IV'!$J$518</f>
        <v>0</v>
      </c>
      <c r="S135" s="71"/>
      <c r="T135" s="72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20.100000000000001" customHeight="1" x14ac:dyDescent="0.25">
      <c r="A136" s="118" t="s">
        <v>50</v>
      </c>
      <c r="B136" s="118"/>
      <c r="C136" s="35">
        <f>SUM(C121:C135)</f>
        <v>8799</v>
      </c>
      <c r="D136" s="35">
        <f t="shared" ref="D136:Q136" si="21">SUM(D121:D135)</f>
        <v>59415</v>
      </c>
      <c r="E136" s="35">
        <f t="shared" si="21"/>
        <v>255</v>
      </c>
      <c r="F136" s="35">
        <f t="shared" si="21"/>
        <v>2599</v>
      </c>
      <c r="G136" s="35">
        <f t="shared" si="21"/>
        <v>11829.5</v>
      </c>
      <c r="H136" s="35">
        <f t="shared" si="21"/>
        <v>7892.5</v>
      </c>
      <c r="I136" s="35">
        <f t="shared" si="21"/>
        <v>1736</v>
      </c>
      <c r="J136" s="35">
        <f t="shared" si="21"/>
        <v>874</v>
      </c>
      <c r="K136" s="35">
        <f t="shared" si="21"/>
        <v>8144</v>
      </c>
      <c r="L136" s="35">
        <f t="shared" si="21"/>
        <v>335</v>
      </c>
      <c r="M136" s="35">
        <f t="shared" si="21"/>
        <v>67</v>
      </c>
      <c r="N136" s="35">
        <f t="shared" si="21"/>
        <v>15642</v>
      </c>
      <c r="O136" s="35">
        <f t="shared" si="21"/>
        <v>1521</v>
      </c>
      <c r="P136" s="35">
        <f t="shared" si="21"/>
        <v>771</v>
      </c>
      <c r="Q136" s="35">
        <f t="shared" si="21"/>
        <v>939</v>
      </c>
      <c r="S136" s="128"/>
      <c r="T136" s="128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x14ac:dyDescent="0.2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</sheetData>
  <mergeCells count="192">
    <mergeCell ref="R6:R7"/>
    <mergeCell ref="S136:T136"/>
    <mergeCell ref="S110:T110"/>
    <mergeCell ref="S113:AI113"/>
    <mergeCell ref="S114:AI114"/>
    <mergeCell ref="S115:AI115"/>
    <mergeCell ref="S118:S119"/>
    <mergeCell ref="T118:T119"/>
    <mergeCell ref="U118:U119"/>
    <mergeCell ref="V118:V119"/>
    <mergeCell ref="W118:W119"/>
    <mergeCell ref="X118:X119"/>
    <mergeCell ref="Y118:Y119"/>
    <mergeCell ref="Z118:Z119"/>
    <mergeCell ref="AA118:AA119"/>
    <mergeCell ref="AB118:AB119"/>
    <mergeCell ref="AC118:AC119"/>
    <mergeCell ref="AD118:AD119"/>
    <mergeCell ref="AE118:AE119"/>
    <mergeCell ref="AF118:AF119"/>
    <mergeCell ref="AG118:AG119"/>
    <mergeCell ref="AH118:AH119"/>
    <mergeCell ref="AI118:AI119"/>
    <mergeCell ref="S84:T84"/>
    <mergeCell ref="S87:AI87"/>
    <mergeCell ref="S88:AI88"/>
    <mergeCell ref="S89:AI89"/>
    <mergeCell ref="S92:S93"/>
    <mergeCell ref="T92:T93"/>
    <mergeCell ref="U92:U93"/>
    <mergeCell ref="V92:V93"/>
    <mergeCell ref="W92:W93"/>
    <mergeCell ref="X92:X93"/>
    <mergeCell ref="Y92:Y93"/>
    <mergeCell ref="Z92:Z93"/>
    <mergeCell ref="AA92:AA93"/>
    <mergeCell ref="AB92:AB93"/>
    <mergeCell ref="AC92:AC93"/>
    <mergeCell ref="AD92:AD93"/>
    <mergeCell ref="AE92:AE93"/>
    <mergeCell ref="AF92:AF93"/>
    <mergeCell ref="AG92:AG93"/>
    <mergeCell ref="AH92:AH93"/>
    <mergeCell ref="AI92:AI93"/>
    <mergeCell ref="S61:AI61"/>
    <mergeCell ref="S62:AI62"/>
    <mergeCell ref="S63:AI63"/>
    <mergeCell ref="S66:S67"/>
    <mergeCell ref="T66:T67"/>
    <mergeCell ref="U66:U67"/>
    <mergeCell ref="V66:V67"/>
    <mergeCell ref="W66:W67"/>
    <mergeCell ref="X66:X67"/>
    <mergeCell ref="Y66:Y67"/>
    <mergeCell ref="Z66:Z67"/>
    <mergeCell ref="AA66:AA67"/>
    <mergeCell ref="AB66:AB67"/>
    <mergeCell ref="AC66:AC67"/>
    <mergeCell ref="AD66:AD67"/>
    <mergeCell ref="AE66:AE67"/>
    <mergeCell ref="AF66:AF67"/>
    <mergeCell ref="AG66:AG67"/>
    <mergeCell ref="AH66:AH67"/>
    <mergeCell ref="AI66:AI67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S58:T58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35:Q35"/>
    <mergeCell ref="A24:B24"/>
    <mergeCell ref="H6:H7"/>
    <mergeCell ref="I6:I7"/>
    <mergeCell ref="J6:J7"/>
    <mergeCell ref="K6:K7"/>
    <mergeCell ref="L6:L7"/>
    <mergeCell ref="M6:M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K27:Q27"/>
    <mergeCell ref="K28:Q28"/>
    <mergeCell ref="A110:B110"/>
    <mergeCell ref="A113:Q113"/>
    <mergeCell ref="A114:Q114"/>
    <mergeCell ref="Q66:Q67"/>
    <mergeCell ref="A84:B84"/>
    <mergeCell ref="A36:Q36"/>
    <mergeCell ref="A37:Q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A58:B58"/>
    <mergeCell ref="A61:Q61"/>
    <mergeCell ref="A62:Q62"/>
    <mergeCell ref="A63:Q63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A89:Q89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K29:Q29"/>
    <mergeCell ref="K32:Q32"/>
    <mergeCell ref="K33:Q33"/>
    <mergeCell ref="A136:B136"/>
    <mergeCell ref="A115:Q115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A87:Q87"/>
    <mergeCell ref="A88:Q88"/>
  </mergeCells>
  <printOptions horizontalCentered="1"/>
  <pageMargins left="0.12" right="0.13" top="0.39" bottom="0.24" header="0.3" footer="0.15"/>
  <pageSetup paperSize="5" scale="8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5"/>
  <sheetViews>
    <sheetView workbookViewId="0">
      <selection activeCell="D8" sqref="D8"/>
    </sheetView>
  </sheetViews>
  <sheetFormatPr defaultRowHeight="15" x14ac:dyDescent="0.25"/>
  <cols>
    <col min="1" max="1" width="5.7109375" style="1" customWidth="1"/>
    <col min="2" max="2" width="15.85546875" style="1" customWidth="1"/>
    <col min="3" max="3" width="20" style="1" customWidth="1"/>
    <col min="4" max="4" width="20.42578125" style="1" customWidth="1"/>
    <col min="5" max="16384" width="9.140625" style="1"/>
  </cols>
  <sheetData>
    <row r="1" spans="1:34" ht="15.75" x14ac:dyDescent="0.25">
      <c r="A1" s="88" t="s">
        <v>142</v>
      </c>
      <c r="B1" s="88"/>
      <c r="C1" s="88"/>
      <c r="D1" s="88"/>
    </row>
    <row r="2" spans="1:34" ht="15.75" x14ac:dyDescent="0.25">
      <c r="A2" s="88" t="s">
        <v>128</v>
      </c>
      <c r="B2" s="88"/>
      <c r="C2" s="88"/>
      <c r="D2" s="88"/>
    </row>
    <row r="3" spans="1:34" ht="15.75" x14ac:dyDescent="0.25">
      <c r="A3" s="88" t="s">
        <v>52</v>
      </c>
      <c r="B3" s="88"/>
      <c r="C3" s="88"/>
      <c r="D3" s="88"/>
    </row>
    <row r="5" spans="1:34" ht="23.1" customHeight="1" x14ac:dyDescent="0.25">
      <c r="A5" s="89" t="s">
        <v>5</v>
      </c>
      <c r="B5" s="89" t="s">
        <v>6</v>
      </c>
      <c r="C5" s="91" t="s">
        <v>158</v>
      </c>
      <c r="D5" s="91" t="s">
        <v>159</v>
      </c>
    </row>
    <row r="6" spans="1:34" ht="23.1" customHeight="1" x14ac:dyDescent="0.25">
      <c r="A6" s="90"/>
      <c r="B6" s="90"/>
      <c r="C6" s="92"/>
      <c r="D6" s="92"/>
    </row>
    <row r="7" spans="1:34" ht="23.1" customHeight="1" x14ac:dyDescent="0.25">
      <c r="A7" s="12">
        <v>1</v>
      </c>
      <c r="B7" s="12">
        <v>2</v>
      </c>
      <c r="C7" s="12"/>
      <c r="D7" s="12">
        <v>3</v>
      </c>
    </row>
    <row r="8" spans="1:34" ht="23.1" customHeight="1" x14ac:dyDescent="0.25">
      <c r="A8" s="34" t="s">
        <v>21</v>
      </c>
      <c r="B8" s="4" t="s">
        <v>45</v>
      </c>
      <c r="C8" s="4"/>
      <c r="D8" s="24" t="e">
        <f>#REF!</f>
        <v>#REF!</v>
      </c>
      <c r="AH8" s="1" t="b">
        <f>Sheet1!C8=Sheet1!C8</f>
        <v>1</v>
      </c>
    </row>
    <row r="9" spans="1:34" ht="23.1" customHeight="1" x14ac:dyDescent="0.25">
      <c r="A9" s="34" t="s">
        <v>23</v>
      </c>
      <c r="B9" s="4" t="s">
        <v>47</v>
      </c>
      <c r="C9" s="4"/>
      <c r="D9" s="24" t="e">
        <f>#REF!</f>
        <v>#REF!</v>
      </c>
    </row>
    <row r="10" spans="1:34" ht="23.1" customHeight="1" x14ac:dyDescent="0.25">
      <c r="A10" s="34" t="s">
        <v>25</v>
      </c>
      <c r="B10" s="4" t="s">
        <v>22</v>
      </c>
      <c r="C10" s="4"/>
      <c r="D10" s="24" t="e">
        <f>#REF!</f>
        <v>#REF!</v>
      </c>
    </row>
    <row r="11" spans="1:34" ht="23.1" customHeight="1" x14ac:dyDescent="0.25">
      <c r="A11" s="34" t="s">
        <v>27</v>
      </c>
      <c r="B11" s="4" t="s">
        <v>24</v>
      </c>
      <c r="C11" s="4"/>
      <c r="D11" s="24" t="e">
        <f>#REF!</f>
        <v>#REF!</v>
      </c>
    </row>
    <row r="12" spans="1:34" ht="23.1" customHeight="1" x14ac:dyDescent="0.25">
      <c r="A12" s="34" t="s">
        <v>29</v>
      </c>
      <c r="B12" s="4" t="s">
        <v>28</v>
      </c>
      <c r="C12" s="4"/>
      <c r="D12" s="24" t="e">
        <f>#REF!</f>
        <v>#REF!</v>
      </c>
    </row>
    <row r="13" spans="1:34" ht="23.1" customHeight="1" x14ac:dyDescent="0.25">
      <c r="A13" s="34" t="s">
        <v>31</v>
      </c>
      <c r="B13" s="4" t="s">
        <v>30</v>
      </c>
      <c r="C13" s="4"/>
      <c r="D13" s="24" t="e">
        <f>#REF!</f>
        <v>#REF!</v>
      </c>
    </row>
    <row r="14" spans="1:34" ht="23.1" customHeight="1" x14ac:dyDescent="0.25">
      <c r="A14" s="34" t="s">
        <v>33</v>
      </c>
      <c r="B14" s="4" t="s">
        <v>37</v>
      </c>
      <c r="C14" s="4"/>
      <c r="D14" s="24" t="e">
        <f>#REF!</f>
        <v>#REF!</v>
      </c>
    </row>
    <row r="15" spans="1:34" ht="23.1" customHeight="1" x14ac:dyDescent="0.25">
      <c r="A15" s="34" t="s">
        <v>34</v>
      </c>
      <c r="B15" s="4" t="s">
        <v>41</v>
      </c>
      <c r="C15" s="4"/>
      <c r="D15" s="24" t="e">
        <f>#REF!</f>
        <v>#REF!</v>
      </c>
    </row>
    <row r="16" spans="1:34" ht="23.1" customHeight="1" x14ac:dyDescent="0.25">
      <c r="A16" s="34" t="s">
        <v>36</v>
      </c>
      <c r="B16" s="4" t="s">
        <v>43</v>
      </c>
      <c r="C16" s="4"/>
      <c r="D16" s="24" t="e">
        <f>#REF!</f>
        <v>#REF!</v>
      </c>
    </row>
    <row r="17" spans="1:4" ht="23.1" customHeight="1" x14ac:dyDescent="0.25">
      <c r="A17" s="34" t="s">
        <v>38</v>
      </c>
      <c r="B17" s="4" t="s">
        <v>39</v>
      </c>
      <c r="C17" s="4"/>
      <c r="D17" s="24" t="e">
        <f>#REF!</f>
        <v>#REF!</v>
      </c>
    </row>
    <row r="18" spans="1:4" ht="23.1" customHeight="1" x14ac:dyDescent="0.25">
      <c r="A18" s="34" t="s">
        <v>40</v>
      </c>
      <c r="B18" s="4" t="s">
        <v>35</v>
      </c>
      <c r="C18" s="4"/>
      <c r="D18" s="24" t="e">
        <f>#REF!</f>
        <v>#REF!</v>
      </c>
    </row>
    <row r="19" spans="1:4" ht="23.1" customHeight="1" x14ac:dyDescent="0.25">
      <c r="A19" s="34" t="s">
        <v>42</v>
      </c>
      <c r="B19" s="4" t="s">
        <v>32</v>
      </c>
      <c r="C19" s="4"/>
      <c r="D19" s="24" t="e">
        <f>#REF!</f>
        <v>#REF!</v>
      </c>
    </row>
    <row r="20" spans="1:4" ht="23.1" customHeight="1" x14ac:dyDescent="0.25">
      <c r="A20" s="34" t="s">
        <v>44</v>
      </c>
      <c r="B20" s="4" t="s">
        <v>26</v>
      </c>
      <c r="C20" s="4"/>
      <c r="D20" s="24" t="e">
        <f>#REF!</f>
        <v>#REF!</v>
      </c>
    </row>
    <row r="21" spans="1:4" ht="23.1" customHeight="1" x14ac:dyDescent="0.25">
      <c r="A21" s="34" t="s">
        <v>46</v>
      </c>
      <c r="B21" s="4" t="s">
        <v>51</v>
      </c>
      <c r="C21" s="4"/>
      <c r="D21" s="24" t="e">
        <f>#REF!</f>
        <v>#REF!</v>
      </c>
    </row>
    <row r="22" spans="1:4" ht="23.1" customHeight="1" x14ac:dyDescent="0.25">
      <c r="A22" s="34" t="s">
        <v>48</v>
      </c>
      <c r="B22" s="4" t="s">
        <v>49</v>
      </c>
      <c r="C22" s="4"/>
      <c r="D22" s="24" t="e">
        <f>#REF!</f>
        <v>#REF!</v>
      </c>
    </row>
    <row r="23" spans="1:4" ht="23.1" customHeight="1" x14ac:dyDescent="0.25">
      <c r="A23" s="99" t="s">
        <v>50</v>
      </c>
      <c r="B23" s="99"/>
      <c r="C23" s="39"/>
      <c r="D23" s="26" t="e">
        <f>SUM(D8:D22)</f>
        <v>#REF!</v>
      </c>
    </row>
    <row r="31" spans="1:4" ht="21.95" customHeight="1" x14ac:dyDescent="0.25">
      <c r="A31" s="94" t="s">
        <v>5</v>
      </c>
      <c r="B31" s="94" t="s">
        <v>6</v>
      </c>
      <c r="C31" s="41"/>
      <c r="D31" s="38" t="s">
        <v>7</v>
      </c>
    </row>
    <row r="32" spans="1:4" ht="21.95" customHeight="1" x14ac:dyDescent="0.25">
      <c r="A32" s="95"/>
      <c r="B32" s="95"/>
      <c r="C32" s="37"/>
      <c r="D32" s="15" t="s">
        <v>9</v>
      </c>
    </row>
    <row r="33" spans="1:4" ht="21.95" customHeight="1" x14ac:dyDescent="0.25">
      <c r="A33" s="12">
        <v>1</v>
      </c>
      <c r="B33" s="12">
        <v>2</v>
      </c>
      <c r="C33" s="12"/>
      <c r="D33" s="12">
        <v>3</v>
      </c>
    </row>
    <row r="34" spans="1:4" ht="21.95" customHeight="1" x14ac:dyDescent="0.25">
      <c r="A34" s="34" t="s">
        <v>21</v>
      </c>
      <c r="B34" s="4" t="s">
        <v>45</v>
      </c>
      <c r="C34" s="4"/>
      <c r="D34" s="23">
        <f>[4]JANUARI!$J$14+[4]JANUARI!$K$14</f>
        <v>0</v>
      </c>
    </row>
    <row r="35" spans="1:4" ht="21.95" customHeight="1" x14ac:dyDescent="0.25">
      <c r="A35" s="34" t="s">
        <v>23</v>
      </c>
      <c r="B35" s="4" t="s">
        <v>47</v>
      </c>
      <c r="C35" s="4"/>
      <c r="D35" s="23">
        <f>[4]JANUARI!$J$104+[4]JANUARI!$K$104</f>
        <v>0</v>
      </c>
    </row>
    <row r="36" spans="1:4" ht="21.95" customHeight="1" x14ac:dyDescent="0.25">
      <c r="A36" s="34" t="s">
        <v>25</v>
      </c>
      <c r="B36" s="4" t="s">
        <v>22</v>
      </c>
      <c r="C36" s="4"/>
      <c r="D36" s="23">
        <f>[4]JANUARI!$J$59+[4]JANUARI!$K$59</f>
        <v>0</v>
      </c>
    </row>
    <row r="37" spans="1:4" ht="21.95" customHeight="1" x14ac:dyDescent="0.25">
      <c r="A37" s="34" t="s">
        <v>27</v>
      </c>
      <c r="B37" s="4" t="s">
        <v>24</v>
      </c>
      <c r="C37" s="4"/>
      <c r="D37" s="23">
        <f>[4]JANUARI!$J$419+[4]JANUARI!$K$419</f>
        <v>0</v>
      </c>
    </row>
    <row r="38" spans="1:4" ht="21.95" customHeight="1" x14ac:dyDescent="0.25">
      <c r="A38" s="34" t="s">
        <v>29</v>
      </c>
      <c r="B38" s="4" t="s">
        <v>28</v>
      </c>
      <c r="C38" s="4"/>
      <c r="D38" s="23">
        <f>[4]JANUARI!$J$509+[4]JANUARI!$K$509</f>
        <v>0</v>
      </c>
    </row>
    <row r="39" spans="1:4" ht="21.95" customHeight="1" x14ac:dyDescent="0.25">
      <c r="A39" s="34" t="s">
        <v>31</v>
      </c>
      <c r="B39" s="4" t="s">
        <v>30</v>
      </c>
      <c r="C39" s="4"/>
      <c r="D39" s="23">
        <f>[4]JANUARI!$J$329+[4]JANUARI!$K$329</f>
        <v>0</v>
      </c>
    </row>
    <row r="40" spans="1:4" ht="21.95" customHeight="1" x14ac:dyDescent="0.25">
      <c r="A40" s="34" t="s">
        <v>33</v>
      </c>
      <c r="B40" s="4" t="s">
        <v>37</v>
      </c>
      <c r="C40" s="4"/>
      <c r="D40" s="23">
        <f>[4]JANUARI!$J$149+[4]JANUARI!$K$149</f>
        <v>8</v>
      </c>
    </row>
    <row r="41" spans="1:4" ht="21.95" customHeight="1" x14ac:dyDescent="0.25">
      <c r="A41" s="34" t="s">
        <v>34</v>
      </c>
      <c r="B41" s="4" t="s">
        <v>41</v>
      </c>
      <c r="C41" s="4"/>
      <c r="D41" s="23">
        <f>[4]JANUARI!$J$644+[4]JANUARI!$K$644</f>
        <v>0</v>
      </c>
    </row>
    <row r="42" spans="1:4" ht="21.95" customHeight="1" x14ac:dyDescent="0.25">
      <c r="A42" s="34" t="s">
        <v>36</v>
      </c>
      <c r="B42" s="4" t="s">
        <v>43</v>
      </c>
      <c r="C42" s="4"/>
      <c r="D42" s="23">
        <f>[4]JANUARI!$J$599+[4]JANUARI!$K$599</f>
        <v>0</v>
      </c>
    </row>
    <row r="43" spans="1:4" ht="21.95" customHeight="1" x14ac:dyDescent="0.25">
      <c r="A43" s="34" t="s">
        <v>38</v>
      </c>
      <c r="B43" s="4" t="s">
        <v>39</v>
      </c>
      <c r="C43" s="4"/>
      <c r="D43" s="23">
        <f>[4]JANUARI!$J$194+[4]JANUARI!$K$194</f>
        <v>0</v>
      </c>
    </row>
    <row r="44" spans="1:4" ht="21.95" customHeight="1" x14ac:dyDescent="0.25">
      <c r="A44" s="34" t="s">
        <v>40</v>
      </c>
      <c r="B44" s="4" t="s">
        <v>35</v>
      </c>
      <c r="C44" s="4"/>
      <c r="D44" s="23">
        <f>[4]JANUARI!$J$239+[4]JANUARI!$K$239</f>
        <v>0</v>
      </c>
    </row>
    <row r="45" spans="1:4" ht="21.95" customHeight="1" x14ac:dyDescent="0.25">
      <c r="A45" s="34" t="s">
        <v>42</v>
      </c>
      <c r="B45" s="4" t="s">
        <v>32</v>
      </c>
      <c r="C45" s="4"/>
      <c r="D45" s="23">
        <f>[4]JANUARI!$J$554+[4]JANUARI!$K$554</f>
        <v>0</v>
      </c>
    </row>
    <row r="46" spans="1:4" ht="21.95" customHeight="1" x14ac:dyDescent="0.25">
      <c r="A46" s="34" t="s">
        <v>44</v>
      </c>
      <c r="B46" s="4" t="s">
        <v>26</v>
      </c>
      <c r="C46" s="4"/>
      <c r="D46" s="23">
        <f>[4]JANUARI!$J$464+[4]JANUARI!$K$464</f>
        <v>0</v>
      </c>
    </row>
    <row r="47" spans="1:4" ht="21.95" customHeight="1" x14ac:dyDescent="0.25">
      <c r="A47" s="34" t="s">
        <v>46</v>
      </c>
      <c r="B47" s="4" t="s">
        <v>51</v>
      </c>
      <c r="C47" s="4"/>
      <c r="D47" s="23">
        <f>[4]JANUARI!$J$374+[4]JANUARI!$K$374</f>
        <v>9</v>
      </c>
    </row>
    <row r="48" spans="1:4" ht="21.95" customHeight="1" x14ac:dyDescent="0.25">
      <c r="A48" s="34" t="s">
        <v>48</v>
      </c>
      <c r="B48" s="4" t="s">
        <v>49</v>
      </c>
      <c r="C48" s="4"/>
      <c r="D48" s="23">
        <f>[4]JANUARI!$J$284+[4]JANUARI!$K$284</f>
        <v>0</v>
      </c>
    </row>
    <row r="49" spans="1:4" ht="21.95" customHeight="1" x14ac:dyDescent="0.25">
      <c r="A49" s="98" t="s">
        <v>50</v>
      </c>
      <c r="B49" s="98"/>
      <c r="C49" s="36"/>
      <c r="D49" s="26">
        <f>SUM(D34:D48)</f>
        <v>17</v>
      </c>
    </row>
    <row r="56" spans="1:4" ht="21.95" customHeight="1" x14ac:dyDescent="0.25">
      <c r="A56" s="94" t="s">
        <v>5</v>
      </c>
      <c r="B56" s="94" t="s">
        <v>6</v>
      </c>
      <c r="C56" s="41"/>
      <c r="D56" s="38" t="s">
        <v>7</v>
      </c>
    </row>
    <row r="57" spans="1:4" ht="21.95" customHeight="1" x14ac:dyDescent="0.25">
      <c r="A57" s="95"/>
      <c r="B57" s="95"/>
      <c r="C57" s="37"/>
      <c r="D57" s="15" t="s">
        <v>9</v>
      </c>
    </row>
    <row r="58" spans="1:4" ht="21.95" customHeight="1" x14ac:dyDescent="0.25">
      <c r="A58" s="12">
        <v>1</v>
      </c>
      <c r="B58" s="12">
        <v>2</v>
      </c>
      <c r="C58" s="12"/>
      <c r="D58" s="12">
        <v>3</v>
      </c>
    </row>
    <row r="59" spans="1:4" ht="21.95" customHeight="1" x14ac:dyDescent="0.25">
      <c r="A59" s="34" t="s">
        <v>21</v>
      </c>
      <c r="B59" s="4" t="s">
        <v>45</v>
      </c>
      <c r="C59" s="4"/>
      <c r="D59" s="23">
        <f>[4]JANUARI!$J$15+[4]JANUARI!$K$15</f>
        <v>0</v>
      </c>
    </row>
    <row r="60" spans="1:4" ht="21.95" customHeight="1" x14ac:dyDescent="0.25">
      <c r="A60" s="34" t="s">
        <v>23</v>
      </c>
      <c r="B60" s="4" t="s">
        <v>47</v>
      </c>
      <c r="C60" s="4"/>
      <c r="D60" s="23">
        <f>[4]JANUARI!$J$105+[4]JANUARI!$K$105</f>
        <v>0</v>
      </c>
    </row>
    <row r="61" spans="1:4" ht="21.95" customHeight="1" x14ac:dyDescent="0.25">
      <c r="A61" s="34" t="s">
        <v>25</v>
      </c>
      <c r="B61" s="4" t="s">
        <v>22</v>
      </c>
      <c r="C61" s="4"/>
      <c r="D61" s="23">
        <f>[4]JANUARI!$J$60+[4]JANUARI!$K$60</f>
        <v>0</v>
      </c>
    </row>
    <row r="62" spans="1:4" ht="21.95" customHeight="1" x14ac:dyDescent="0.25">
      <c r="A62" s="34" t="s">
        <v>27</v>
      </c>
      <c r="B62" s="4" t="s">
        <v>24</v>
      </c>
      <c r="C62" s="4"/>
      <c r="D62" s="23">
        <f>[4]JANUARI!$J$420+[4]JANUARI!$K$420</f>
        <v>0</v>
      </c>
    </row>
    <row r="63" spans="1:4" ht="21.95" customHeight="1" x14ac:dyDescent="0.25">
      <c r="A63" s="34" t="s">
        <v>29</v>
      </c>
      <c r="B63" s="4" t="s">
        <v>28</v>
      </c>
      <c r="C63" s="4"/>
      <c r="D63" s="23">
        <f>[4]JANUARI!$J$510+[4]JANUARI!$K$510</f>
        <v>0</v>
      </c>
    </row>
    <row r="64" spans="1:4" ht="21.95" customHeight="1" x14ac:dyDescent="0.25">
      <c r="A64" s="34" t="s">
        <v>31</v>
      </c>
      <c r="B64" s="4" t="s">
        <v>30</v>
      </c>
      <c r="C64" s="4"/>
      <c r="D64" s="23">
        <f>[4]JANUARI!$J$330+[4]JANUARI!$K$330</f>
        <v>0</v>
      </c>
    </row>
    <row r="65" spans="1:4" ht="21.95" customHeight="1" x14ac:dyDescent="0.25">
      <c r="A65" s="34" t="s">
        <v>33</v>
      </c>
      <c r="B65" s="4" t="s">
        <v>37</v>
      </c>
      <c r="C65" s="4"/>
      <c r="D65" s="23">
        <f>[4]JANUARI!$J$150+[4]JANUARI!$K$150</f>
        <v>0</v>
      </c>
    </row>
    <row r="66" spans="1:4" ht="21.95" customHeight="1" x14ac:dyDescent="0.25">
      <c r="A66" s="34" t="s">
        <v>34</v>
      </c>
      <c r="B66" s="4" t="s">
        <v>41</v>
      </c>
      <c r="C66" s="4"/>
      <c r="D66" s="23">
        <f>[4]JANUARI!$J$645+[4]JANUARI!$K$645</f>
        <v>0</v>
      </c>
    </row>
    <row r="67" spans="1:4" ht="21.95" customHeight="1" x14ac:dyDescent="0.25">
      <c r="A67" s="34" t="s">
        <v>36</v>
      </c>
      <c r="B67" s="4" t="s">
        <v>43</v>
      </c>
      <c r="C67" s="4"/>
      <c r="D67" s="23">
        <f>[4]JANUARI!$J$600+[4]JANUARI!$K$600</f>
        <v>0</v>
      </c>
    </row>
    <row r="68" spans="1:4" ht="21.95" customHeight="1" x14ac:dyDescent="0.25">
      <c r="A68" s="34" t="s">
        <v>38</v>
      </c>
      <c r="B68" s="4" t="s">
        <v>39</v>
      </c>
      <c r="C68" s="4"/>
      <c r="D68" s="23">
        <f>[4]JANUARI!$J$195+[4]JANUARI!$K$195</f>
        <v>0</v>
      </c>
    </row>
    <row r="69" spans="1:4" ht="21.95" customHeight="1" x14ac:dyDescent="0.25">
      <c r="A69" s="34" t="s">
        <v>40</v>
      </c>
      <c r="B69" s="4" t="s">
        <v>35</v>
      </c>
      <c r="C69" s="4"/>
      <c r="D69" s="23">
        <f>[4]JANUARI!$J$240+[4]JANUARI!$K$240</f>
        <v>0</v>
      </c>
    </row>
    <row r="70" spans="1:4" ht="21.95" customHeight="1" x14ac:dyDescent="0.25">
      <c r="A70" s="34" t="s">
        <v>42</v>
      </c>
      <c r="B70" s="4" t="s">
        <v>32</v>
      </c>
      <c r="C70" s="4"/>
      <c r="D70" s="23">
        <f>[4]JANUARI!$J$555+[4]JANUARI!$K$555</f>
        <v>0</v>
      </c>
    </row>
    <row r="71" spans="1:4" ht="21.95" customHeight="1" x14ac:dyDescent="0.25">
      <c r="A71" s="34" t="s">
        <v>44</v>
      </c>
      <c r="B71" s="4" t="s">
        <v>26</v>
      </c>
      <c r="C71" s="4"/>
      <c r="D71" s="23">
        <f>[4]JANUARI!$J$465+[4]JANUARI!$K$465</f>
        <v>0</v>
      </c>
    </row>
    <row r="72" spans="1:4" ht="21.95" customHeight="1" x14ac:dyDescent="0.25">
      <c r="A72" s="34" t="s">
        <v>46</v>
      </c>
      <c r="B72" s="4" t="s">
        <v>51</v>
      </c>
      <c r="C72" s="4"/>
      <c r="D72" s="23">
        <f>[4]JANUARI!$J$375+[4]JANUARI!$K$375</f>
        <v>4</v>
      </c>
    </row>
    <row r="73" spans="1:4" ht="21.95" customHeight="1" x14ac:dyDescent="0.25">
      <c r="A73" s="34" t="s">
        <v>48</v>
      </c>
      <c r="B73" s="4" t="s">
        <v>49</v>
      </c>
      <c r="C73" s="4"/>
      <c r="D73" s="23">
        <f>[4]JANUARI!$J$285+[4]JANUARI!$K$285</f>
        <v>0</v>
      </c>
    </row>
    <row r="74" spans="1:4" ht="21.95" customHeight="1" x14ac:dyDescent="0.25">
      <c r="A74" s="98" t="s">
        <v>50</v>
      </c>
      <c r="B74" s="98"/>
      <c r="C74" s="36"/>
      <c r="D74" s="26">
        <f>SUM(D59:D73)</f>
        <v>4</v>
      </c>
    </row>
    <row r="81" spans="1:4" ht="21.95" customHeight="1" x14ac:dyDescent="0.25">
      <c r="A81" s="94" t="s">
        <v>5</v>
      </c>
      <c r="B81" s="94" t="s">
        <v>6</v>
      </c>
      <c r="C81" s="41"/>
      <c r="D81" s="38" t="s">
        <v>7</v>
      </c>
    </row>
    <row r="82" spans="1:4" ht="21.95" customHeight="1" x14ac:dyDescent="0.25">
      <c r="A82" s="95"/>
      <c r="B82" s="95"/>
      <c r="C82" s="37"/>
      <c r="D82" s="15" t="s">
        <v>9</v>
      </c>
    </row>
    <row r="83" spans="1:4" ht="21.95" customHeight="1" x14ac:dyDescent="0.25">
      <c r="A83" s="12">
        <v>1</v>
      </c>
      <c r="B83" s="12">
        <v>2</v>
      </c>
      <c r="C83" s="12"/>
      <c r="D83" s="12">
        <v>3</v>
      </c>
    </row>
    <row r="84" spans="1:4" ht="21.95" customHeight="1" x14ac:dyDescent="0.25">
      <c r="A84" s="34" t="s">
        <v>21</v>
      </c>
      <c r="B84" s="4" t="s">
        <v>45</v>
      </c>
      <c r="C84" s="4"/>
      <c r="D84" s="23">
        <f>[4]JANUARI!$J$16+[4]JANUARI!$K$16</f>
        <v>0</v>
      </c>
    </row>
    <row r="85" spans="1:4" ht="21.95" customHeight="1" x14ac:dyDescent="0.25">
      <c r="A85" s="34" t="s">
        <v>23</v>
      </c>
      <c r="B85" s="4" t="s">
        <v>47</v>
      </c>
      <c r="C85" s="4"/>
      <c r="D85" s="23">
        <f>[4]JANUARI!$J$106+[4]JANUARI!$K$106</f>
        <v>0</v>
      </c>
    </row>
    <row r="86" spans="1:4" ht="21.95" customHeight="1" x14ac:dyDescent="0.25">
      <c r="A86" s="34" t="s">
        <v>25</v>
      </c>
      <c r="B86" s="4" t="s">
        <v>22</v>
      </c>
      <c r="C86" s="4"/>
      <c r="D86" s="23">
        <f>[4]JANUARI!$J$61+[4]JANUARI!$K$61</f>
        <v>0</v>
      </c>
    </row>
    <row r="87" spans="1:4" ht="21.95" customHeight="1" x14ac:dyDescent="0.25">
      <c r="A87" s="34" t="s">
        <v>27</v>
      </c>
      <c r="B87" s="4" t="s">
        <v>24</v>
      </c>
      <c r="C87" s="4"/>
      <c r="D87" s="23">
        <f>[4]JANUARI!$J$421+[4]JANUARI!$K$421</f>
        <v>0</v>
      </c>
    </row>
    <row r="88" spans="1:4" ht="21.95" customHeight="1" x14ac:dyDescent="0.25">
      <c r="A88" s="34" t="s">
        <v>29</v>
      </c>
      <c r="B88" s="4" t="s">
        <v>28</v>
      </c>
      <c r="C88" s="4"/>
      <c r="D88" s="23">
        <f>[4]JANUARI!$J$511+[4]JANUARI!$K$511</f>
        <v>0</v>
      </c>
    </row>
    <row r="89" spans="1:4" ht="21.95" customHeight="1" x14ac:dyDescent="0.25">
      <c r="A89" s="34" t="s">
        <v>31</v>
      </c>
      <c r="B89" s="4" t="s">
        <v>30</v>
      </c>
      <c r="C89" s="4"/>
      <c r="D89" s="23">
        <f>[4]JANUARI!$J$331+[4]JANUARI!$K$331</f>
        <v>0</v>
      </c>
    </row>
    <row r="90" spans="1:4" ht="21.95" customHeight="1" x14ac:dyDescent="0.25">
      <c r="A90" s="34" t="s">
        <v>33</v>
      </c>
      <c r="B90" s="4" t="s">
        <v>37</v>
      </c>
      <c r="C90" s="4"/>
      <c r="D90" s="23">
        <f>[4]JANUARI!$J$151+[4]JANUARI!$K$151</f>
        <v>0</v>
      </c>
    </row>
    <row r="91" spans="1:4" ht="21.95" customHeight="1" x14ac:dyDescent="0.25">
      <c r="A91" s="34" t="s">
        <v>34</v>
      </c>
      <c r="B91" s="4" t="s">
        <v>41</v>
      </c>
      <c r="C91" s="4"/>
      <c r="D91" s="23">
        <f>[4]JANUARI!$J$646+[4]JANUARI!$K$646</f>
        <v>0</v>
      </c>
    </row>
    <row r="92" spans="1:4" ht="21.95" customHeight="1" x14ac:dyDescent="0.25">
      <c r="A92" s="34" t="s">
        <v>36</v>
      </c>
      <c r="B92" s="4" t="s">
        <v>43</v>
      </c>
      <c r="C92" s="4"/>
      <c r="D92" s="23">
        <f>[4]JANUARI!$J$601+[4]JANUARI!$K$601</f>
        <v>0</v>
      </c>
    </row>
    <row r="93" spans="1:4" ht="21.95" customHeight="1" x14ac:dyDescent="0.25">
      <c r="A93" s="34" t="s">
        <v>38</v>
      </c>
      <c r="B93" s="4" t="s">
        <v>39</v>
      </c>
      <c r="C93" s="4"/>
      <c r="D93" s="23">
        <f>[4]JANUARI!$J$196+[4]JANUARI!$K$196</f>
        <v>0</v>
      </c>
    </row>
    <row r="94" spans="1:4" ht="21.95" customHeight="1" x14ac:dyDescent="0.25">
      <c r="A94" s="34" t="s">
        <v>40</v>
      </c>
      <c r="B94" s="4" t="s">
        <v>35</v>
      </c>
      <c r="C94" s="4"/>
      <c r="D94" s="23">
        <f>[4]JANUARI!$J$241+[4]JANUARI!$K$241</f>
        <v>0</v>
      </c>
    </row>
    <row r="95" spans="1:4" ht="21.95" customHeight="1" x14ac:dyDescent="0.25">
      <c r="A95" s="34" t="s">
        <v>42</v>
      </c>
      <c r="B95" s="4" t="s">
        <v>32</v>
      </c>
      <c r="C95" s="4"/>
      <c r="D95" s="23">
        <f>[4]JANUARI!$J$556+[4]JANUARI!$K$556</f>
        <v>0</v>
      </c>
    </row>
    <row r="96" spans="1:4" ht="21.95" customHeight="1" x14ac:dyDescent="0.25">
      <c r="A96" s="34" t="s">
        <v>44</v>
      </c>
      <c r="B96" s="4" t="s">
        <v>26</v>
      </c>
      <c r="C96" s="4"/>
      <c r="D96" s="23">
        <f>[4]JANUARI!$J$466+[4]JANUARI!$K$466</f>
        <v>0</v>
      </c>
    </row>
    <row r="97" spans="1:6" ht="21.95" customHeight="1" x14ac:dyDescent="0.25">
      <c r="A97" s="34" t="s">
        <v>46</v>
      </c>
      <c r="B97" s="4" t="s">
        <v>51</v>
      </c>
      <c r="C97" s="4"/>
      <c r="D97" s="23">
        <f>[4]JANUARI!$J$376+[4]JANUARI!$K$376</f>
        <v>0</v>
      </c>
    </row>
    <row r="98" spans="1:6" ht="21.95" customHeight="1" x14ac:dyDescent="0.25">
      <c r="A98" s="34" t="s">
        <v>48</v>
      </c>
      <c r="B98" s="4" t="s">
        <v>49</v>
      </c>
      <c r="C98" s="4"/>
      <c r="D98" s="23">
        <f>[4]JANUARI!$J$286+[4]JANUARI!$K$286</f>
        <v>0</v>
      </c>
    </row>
    <row r="99" spans="1:6" ht="21.95" customHeight="1" x14ac:dyDescent="0.25">
      <c r="A99" s="98" t="s">
        <v>50</v>
      </c>
      <c r="B99" s="98"/>
      <c r="C99" s="36"/>
      <c r="D99" s="26">
        <f>SUM(D84:D98)</f>
        <v>0</v>
      </c>
    </row>
    <row r="106" spans="1:6" ht="21.95" customHeight="1" x14ac:dyDescent="0.25">
      <c r="A106" s="94" t="s">
        <v>5</v>
      </c>
      <c r="B106" s="94" t="s">
        <v>6</v>
      </c>
      <c r="C106" s="41"/>
      <c r="D106" s="38" t="s">
        <v>7</v>
      </c>
    </row>
    <row r="107" spans="1:6" ht="21.95" customHeight="1" x14ac:dyDescent="0.25">
      <c r="A107" s="95"/>
      <c r="B107" s="95"/>
      <c r="C107" s="37"/>
      <c r="D107" s="15" t="s">
        <v>9</v>
      </c>
    </row>
    <row r="108" spans="1:6" ht="21.95" customHeight="1" x14ac:dyDescent="0.25">
      <c r="A108" s="12">
        <v>1</v>
      </c>
      <c r="B108" s="12">
        <v>2</v>
      </c>
      <c r="C108" s="12"/>
      <c r="D108" s="12">
        <v>3</v>
      </c>
    </row>
    <row r="109" spans="1:6" ht="21.95" customHeight="1" x14ac:dyDescent="0.25">
      <c r="A109" s="34" t="s">
        <v>21</v>
      </c>
      <c r="B109" s="4" t="s">
        <v>45</v>
      </c>
      <c r="C109" s="4"/>
      <c r="D109" s="5">
        <f>[4]JANUARI!$J$17+[4]JANUARI!$K$17</f>
        <v>0</v>
      </c>
      <c r="F109" s="1" t="s">
        <v>110</v>
      </c>
    </row>
    <row r="110" spans="1:6" ht="21.95" customHeight="1" x14ac:dyDescent="0.25">
      <c r="A110" s="34" t="s">
        <v>23</v>
      </c>
      <c r="B110" s="4" t="s">
        <v>47</v>
      </c>
      <c r="C110" s="4"/>
      <c r="D110" s="5">
        <f>[4]JANUARI!$J$107+[4]JANUARI!$K$107</f>
        <v>0</v>
      </c>
    </row>
    <row r="111" spans="1:6" ht="21.95" customHeight="1" x14ac:dyDescent="0.25">
      <c r="A111" s="34" t="s">
        <v>25</v>
      </c>
      <c r="B111" s="4" t="s">
        <v>22</v>
      </c>
      <c r="C111" s="4"/>
      <c r="D111" s="5">
        <f>[4]JANUARI!$J$62+[4]JANUARI!$K$62</f>
        <v>0</v>
      </c>
      <c r="E111" s="1" t="s">
        <v>110</v>
      </c>
    </row>
    <row r="112" spans="1:6" ht="21.95" customHeight="1" x14ac:dyDescent="0.25">
      <c r="A112" s="34" t="s">
        <v>27</v>
      </c>
      <c r="B112" s="4" t="s">
        <v>24</v>
      </c>
      <c r="C112" s="4"/>
      <c r="D112" s="5">
        <f>[4]JANUARI!$J$422+[4]JANUARI!$K$422</f>
        <v>0</v>
      </c>
    </row>
    <row r="113" spans="1:4" ht="21.95" customHeight="1" x14ac:dyDescent="0.25">
      <c r="A113" s="34" t="s">
        <v>29</v>
      </c>
      <c r="B113" s="4" t="s">
        <v>28</v>
      </c>
      <c r="C113" s="4"/>
      <c r="D113" s="5">
        <f>[4]JANUARI!$J$512+[4]JANUARI!$K$512</f>
        <v>0</v>
      </c>
    </row>
    <row r="114" spans="1:4" ht="21.95" customHeight="1" x14ac:dyDescent="0.25">
      <c r="A114" s="34" t="s">
        <v>31</v>
      </c>
      <c r="B114" s="4" t="s">
        <v>30</v>
      </c>
      <c r="C114" s="4"/>
      <c r="D114" s="5">
        <f>[4]JANUARI!$J$332+[4]JANUARI!$K$332</f>
        <v>0</v>
      </c>
    </row>
    <row r="115" spans="1:4" ht="21.95" customHeight="1" x14ac:dyDescent="0.25">
      <c r="A115" s="34" t="s">
        <v>33</v>
      </c>
      <c r="B115" s="4" t="s">
        <v>37</v>
      </c>
      <c r="C115" s="4"/>
      <c r="D115" s="5">
        <f>[4]JANUARI!$J$152+[4]JANUARI!$K$152</f>
        <v>0</v>
      </c>
    </row>
    <row r="116" spans="1:4" ht="21.95" customHeight="1" x14ac:dyDescent="0.25">
      <c r="A116" s="34" t="s">
        <v>34</v>
      </c>
      <c r="B116" s="4" t="s">
        <v>41</v>
      </c>
      <c r="C116" s="4"/>
      <c r="D116" s="5">
        <f>[4]JANUARI!$J$647+[4]JANUARI!$K$647</f>
        <v>0</v>
      </c>
    </row>
    <row r="117" spans="1:4" ht="21.95" customHeight="1" x14ac:dyDescent="0.25">
      <c r="A117" s="34" t="s">
        <v>36</v>
      </c>
      <c r="B117" s="4" t="s">
        <v>43</v>
      </c>
      <c r="C117" s="4"/>
      <c r="D117" s="5">
        <f>[4]JANUARI!$J$602+[4]JANUARI!$K$602</f>
        <v>0</v>
      </c>
    </row>
    <row r="118" spans="1:4" ht="21.95" customHeight="1" x14ac:dyDescent="0.25">
      <c r="A118" s="34" t="s">
        <v>38</v>
      </c>
      <c r="B118" s="4" t="s">
        <v>39</v>
      </c>
      <c r="C118" s="4"/>
      <c r="D118" s="5">
        <f>[4]JANUARI!$J$197+[4]JANUARI!$K$197</f>
        <v>0</v>
      </c>
    </row>
    <row r="119" spans="1:4" ht="21.95" customHeight="1" x14ac:dyDescent="0.25">
      <c r="A119" s="34" t="s">
        <v>40</v>
      </c>
      <c r="B119" s="4" t="s">
        <v>35</v>
      </c>
      <c r="C119" s="4"/>
      <c r="D119" s="5">
        <f>[4]JANUARI!$J$242+[4]JANUARI!$K$242</f>
        <v>0</v>
      </c>
    </row>
    <row r="120" spans="1:4" ht="21.95" customHeight="1" x14ac:dyDescent="0.25">
      <c r="A120" s="34" t="s">
        <v>42</v>
      </c>
      <c r="B120" s="4" t="s">
        <v>32</v>
      </c>
      <c r="C120" s="4"/>
      <c r="D120" s="5">
        <f>[4]JANUARI!$J$557+[4]JANUARI!$K$557</f>
        <v>0</v>
      </c>
    </row>
    <row r="121" spans="1:4" ht="21.95" customHeight="1" x14ac:dyDescent="0.25">
      <c r="A121" s="34" t="s">
        <v>44</v>
      </c>
      <c r="B121" s="4" t="s">
        <v>26</v>
      </c>
      <c r="C121" s="4"/>
      <c r="D121" s="5">
        <f>[4]JANUARI!$J$467+[4]JANUARI!$K$467</f>
        <v>0</v>
      </c>
    </row>
    <row r="122" spans="1:4" ht="21.95" customHeight="1" x14ac:dyDescent="0.25">
      <c r="A122" s="34" t="s">
        <v>46</v>
      </c>
      <c r="B122" s="4" t="s">
        <v>51</v>
      </c>
      <c r="C122" s="4"/>
      <c r="D122" s="5">
        <f>[4]JANUARI!$J$377+[4]JANUARI!$K$377</f>
        <v>0</v>
      </c>
    </row>
    <row r="123" spans="1:4" ht="21.95" customHeight="1" x14ac:dyDescent="0.25">
      <c r="A123" s="34" t="s">
        <v>48</v>
      </c>
      <c r="B123" s="4" t="s">
        <v>49</v>
      </c>
      <c r="C123" s="4"/>
      <c r="D123" s="5">
        <f>[4]JANUARI!$J$287+[4]JANUARI!$K$287</f>
        <v>0</v>
      </c>
    </row>
    <row r="124" spans="1:4" ht="21.95" customHeight="1" x14ac:dyDescent="0.25">
      <c r="A124" s="98" t="s">
        <v>50</v>
      </c>
      <c r="B124" s="98"/>
      <c r="C124" s="36"/>
      <c r="D124" s="14">
        <f t="shared" ref="D124" si="0">SUM(D109:D123)</f>
        <v>0</v>
      </c>
    </row>
    <row r="131" spans="1:4" ht="21.95" customHeight="1" x14ac:dyDescent="0.25">
      <c r="A131" s="94" t="s">
        <v>5</v>
      </c>
      <c r="B131" s="94" t="s">
        <v>6</v>
      </c>
      <c r="C131" s="41"/>
      <c r="D131" s="38" t="s">
        <v>7</v>
      </c>
    </row>
    <row r="132" spans="1:4" ht="21.95" customHeight="1" x14ac:dyDescent="0.25">
      <c r="A132" s="95"/>
      <c r="B132" s="95"/>
      <c r="C132" s="37"/>
      <c r="D132" s="15" t="s">
        <v>9</v>
      </c>
    </row>
    <row r="133" spans="1:4" ht="21.95" customHeight="1" x14ac:dyDescent="0.25">
      <c r="A133" s="12">
        <v>1</v>
      </c>
      <c r="B133" s="12">
        <v>2</v>
      </c>
      <c r="C133" s="12"/>
      <c r="D133" s="12">
        <v>3</v>
      </c>
    </row>
    <row r="134" spans="1:4" ht="21.95" customHeight="1" x14ac:dyDescent="0.25">
      <c r="A134" s="34" t="s">
        <v>21</v>
      </c>
      <c r="B134" s="4" t="s">
        <v>45</v>
      </c>
      <c r="C134" s="4"/>
      <c r="D134" s="5">
        <f>[4]JANUARI!$J$18+[4]JANUARI!$K$18</f>
        <v>0</v>
      </c>
    </row>
    <row r="135" spans="1:4" ht="21.95" customHeight="1" x14ac:dyDescent="0.25">
      <c r="A135" s="34" t="s">
        <v>23</v>
      </c>
      <c r="B135" s="4" t="s">
        <v>47</v>
      </c>
      <c r="C135" s="4"/>
      <c r="D135" s="5">
        <f>[4]JANUARI!$J$108+[4]JANUARI!$K$108</f>
        <v>0</v>
      </c>
    </row>
    <row r="136" spans="1:4" ht="21.95" customHeight="1" x14ac:dyDescent="0.25">
      <c r="A136" s="34" t="s">
        <v>25</v>
      </c>
      <c r="B136" s="4" t="s">
        <v>22</v>
      </c>
      <c r="C136" s="4"/>
      <c r="D136" s="5">
        <f>[4]JANUARI!$J$63+[4]JANUARI!$K$63</f>
        <v>0</v>
      </c>
    </row>
    <row r="137" spans="1:4" ht="21.95" customHeight="1" x14ac:dyDescent="0.25">
      <c r="A137" s="34" t="s">
        <v>27</v>
      </c>
      <c r="B137" s="4" t="s">
        <v>24</v>
      </c>
      <c r="C137" s="4"/>
      <c r="D137" s="5">
        <f>[4]JANUARI!$J$423+[4]JANUARI!$K$423</f>
        <v>0</v>
      </c>
    </row>
    <row r="138" spans="1:4" ht="21.95" customHeight="1" x14ac:dyDescent="0.25">
      <c r="A138" s="34" t="s">
        <v>29</v>
      </c>
      <c r="B138" s="4" t="s">
        <v>28</v>
      </c>
      <c r="C138" s="4"/>
      <c r="D138" s="5">
        <f>[4]JANUARI!$J$513+[4]JANUARI!$K$513</f>
        <v>0</v>
      </c>
    </row>
    <row r="139" spans="1:4" ht="21.95" customHeight="1" x14ac:dyDescent="0.25">
      <c r="A139" s="34" t="s">
        <v>31</v>
      </c>
      <c r="B139" s="4" t="s">
        <v>30</v>
      </c>
      <c r="C139" s="4"/>
      <c r="D139" s="5">
        <f>[4]JANUARI!$J$333+[4]JANUARI!$K$333</f>
        <v>0</v>
      </c>
    </row>
    <row r="140" spans="1:4" ht="21.95" customHeight="1" x14ac:dyDescent="0.25">
      <c r="A140" s="34" t="s">
        <v>33</v>
      </c>
      <c r="B140" s="4" t="s">
        <v>37</v>
      </c>
      <c r="C140" s="4"/>
      <c r="D140" s="5">
        <f>[4]JANUARI!$J$153+[4]JANUARI!$K$153</f>
        <v>0</v>
      </c>
    </row>
    <row r="141" spans="1:4" ht="21.95" customHeight="1" x14ac:dyDescent="0.25">
      <c r="A141" s="34" t="s">
        <v>34</v>
      </c>
      <c r="B141" s="4" t="s">
        <v>41</v>
      </c>
      <c r="C141" s="4"/>
      <c r="D141" s="5">
        <f>[4]JANUARI!$J$648+[4]JANUARI!$K$648</f>
        <v>0</v>
      </c>
    </row>
    <row r="142" spans="1:4" ht="21.95" customHeight="1" x14ac:dyDescent="0.25">
      <c r="A142" s="34" t="s">
        <v>36</v>
      </c>
      <c r="B142" s="4" t="s">
        <v>43</v>
      </c>
      <c r="C142" s="4"/>
      <c r="D142" s="5">
        <f>[4]JANUARI!$J$603+[4]JANUARI!$K$603</f>
        <v>0</v>
      </c>
    </row>
    <row r="143" spans="1:4" ht="21.95" customHeight="1" x14ac:dyDescent="0.25">
      <c r="A143" s="34" t="s">
        <v>38</v>
      </c>
      <c r="B143" s="4" t="s">
        <v>39</v>
      </c>
      <c r="C143" s="4"/>
      <c r="D143" s="5">
        <f>[4]JANUARI!$J$198+[4]JANUARI!$K$198</f>
        <v>0</v>
      </c>
    </row>
    <row r="144" spans="1:4" ht="21.95" customHeight="1" x14ac:dyDescent="0.25">
      <c r="A144" s="34" t="s">
        <v>40</v>
      </c>
      <c r="B144" s="4" t="s">
        <v>35</v>
      </c>
      <c r="C144" s="4"/>
      <c r="D144" s="5">
        <f>[4]JANUARI!$J$243+[4]JANUARI!$K$243</f>
        <v>0</v>
      </c>
    </row>
    <row r="145" spans="1:4" ht="21.95" customHeight="1" x14ac:dyDescent="0.25">
      <c r="A145" s="34" t="s">
        <v>42</v>
      </c>
      <c r="B145" s="4" t="s">
        <v>32</v>
      </c>
      <c r="C145" s="4"/>
      <c r="D145" s="5">
        <f>[4]JANUARI!$J$558+[4]JANUARI!$K$558</f>
        <v>0</v>
      </c>
    </row>
    <row r="146" spans="1:4" ht="21.95" customHeight="1" x14ac:dyDescent="0.25">
      <c r="A146" s="34" t="s">
        <v>44</v>
      </c>
      <c r="B146" s="4" t="s">
        <v>26</v>
      </c>
      <c r="C146" s="4"/>
      <c r="D146" s="5">
        <f>[4]JANUARI!$J$468+[4]JANUARI!$K$468</f>
        <v>0</v>
      </c>
    </row>
    <row r="147" spans="1:4" ht="21.95" customHeight="1" x14ac:dyDescent="0.25">
      <c r="A147" s="34" t="s">
        <v>46</v>
      </c>
      <c r="B147" s="4" t="s">
        <v>51</v>
      </c>
      <c r="C147" s="4"/>
      <c r="D147" s="5">
        <f>[4]JANUARI!$J$378+[4]JANUARI!$K$378</f>
        <v>0</v>
      </c>
    </row>
    <row r="148" spans="1:4" ht="21.95" customHeight="1" x14ac:dyDescent="0.25">
      <c r="A148" s="34" t="s">
        <v>48</v>
      </c>
      <c r="B148" s="4" t="s">
        <v>49</v>
      </c>
      <c r="C148" s="4"/>
      <c r="D148" s="5">
        <f>[4]JANUARI!$J$288+[4]JANUARI!$K$288</f>
        <v>0</v>
      </c>
    </row>
    <row r="149" spans="1:4" ht="21.95" customHeight="1" x14ac:dyDescent="0.25">
      <c r="A149" s="98" t="s">
        <v>50</v>
      </c>
      <c r="B149" s="98"/>
      <c r="C149" s="36"/>
      <c r="D149" s="14">
        <f>SUM(D134:D148)</f>
        <v>0</v>
      </c>
    </row>
    <row r="150" spans="1:4" ht="18.75" customHeight="1" x14ac:dyDescent="0.25"/>
    <row r="156" spans="1:4" ht="21.95" customHeight="1" x14ac:dyDescent="0.25">
      <c r="A156" s="94" t="s">
        <v>5</v>
      </c>
      <c r="B156" s="94" t="s">
        <v>6</v>
      </c>
      <c r="C156" s="41"/>
      <c r="D156" s="38" t="s">
        <v>7</v>
      </c>
    </row>
    <row r="157" spans="1:4" ht="21.95" customHeight="1" x14ac:dyDescent="0.25">
      <c r="A157" s="95"/>
      <c r="B157" s="95"/>
      <c r="C157" s="37"/>
      <c r="D157" s="15" t="s">
        <v>9</v>
      </c>
    </row>
    <row r="158" spans="1:4" ht="21.95" customHeight="1" x14ac:dyDescent="0.25">
      <c r="A158" s="12">
        <v>1</v>
      </c>
      <c r="B158" s="12">
        <v>2</v>
      </c>
      <c r="C158" s="12"/>
      <c r="D158" s="12">
        <v>3</v>
      </c>
    </row>
    <row r="159" spans="1:4" ht="21.95" customHeight="1" x14ac:dyDescent="0.25">
      <c r="A159" s="34" t="s">
        <v>21</v>
      </c>
      <c r="B159" s="4" t="s">
        <v>45</v>
      </c>
      <c r="C159" s="4"/>
      <c r="D159" s="5">
        <f>[4]JANUARI!$J$19+[4]JANUARI!$K$19</f>
        <v>0</v>
      </c>
    </row>
    <row r="160" spans="1:4" ht="21.95" customHeight="1" x14ac:dyDescent="0.25">
      <c r="A160" s="34" t="s">
        <v>23</v>
      </c>
      <c r="B160" s="4" t="s">
        <v>47</v>
      </c>
      <c r="C160" s="4"/>
      <c r="D160" s="5">
        <f>[4]JANUARI!$J$109+[4]JANUARI!$K$109</f>
        <v>0</v>
      </c>
    </row>
    <row r="161" spans="1:4" ht="21.95" customHeight="1" x14ac:dyDescent="0.25">
      <c r="A161" s="34" t="s">
        <v>25</v>
      </c>
      <c r="B161" s="4" t="s">
        <v>22</v>
      </c>
      <c r="C161" s="4"/>
      <c r="D161" s="5">
        <f>[4]JANUARI!$J$64+[4]JANUARI!$K$64</f>
        <v>0</v>
      </c>
    </row>
    <row r="162" spans="1:4" ht="21.95" customHeight="1" x14ac:dyDescent="0.25">
      <c r="A162" s="34" t="s">
        <v>27</v>
      </c>
      <c r="B162" s="4" t="s">
        <v>24</v>
      </c>
      <c r="C162" s="4"/>
      <c r="D162" s="5">
        <f>[4]JANUARI!$J$424+[4]JANUARI!$K$424</f>
        <v>0</v>
      </c>
    </row>
    <row r="163" spans="1:4" ht="21.95" customHeight="1" x14ac:dyDescent="0.25">
      <c r="A163" s="34" t="s">
        <v>29</v>
      </c>
      <c r="B163" s="4" t="s">
        <v>28</v>
      </c>
      <c r="C163" s="4"/>
      <c r="D163" s="5">
        <f>[4]JANUARI!$J$514+[4]JANUARI!$K$514</f>
        <v>0</v>
      </c>
    </row>
    <row r="164" spans="1:4" ht="21.95" customHeight="1" x14ac:dyDescent="0.25">
      <c r="A164" s="34" t="s">
        <v>31</v>
      </c>
      <c r="B164" s="4" t="s">
        <v>30</v>
      </c>
      <c r="C164" s="4"/>
      <c r="D164" s="5">
        <f>[4]JANUARI!$J$334+[4]JANUARI!$K$334</f>
        <v>0</v>
      </c>
    </row>
    <row r="165" spans="1:4" ht="21.95" customHeight="1" x14ac:dyDescent="0.25">
      <c r="A165" s="34" t="s">
        <v>33</v>
      </c>
      <c r="B165" s="4" t="s">
        <v>37</v>
      </c>
      <c r="C165" s="4"/>
      <c r="D165" s="5">
        <f>[4]JANUARI!$J$154+[4]JANUARI!$K$154</f>
        <v>0</v>
      </c>
    </row>
    <row r="166" spans="1:4" ht="21.95" customHeight="1" x14ac:dyDescent="0.25">
      <c r="A166" s="34" t="s">
        <v>34</v>
      </c>
      <c r="B166" s="4" t="s">
        <v>41</v>
      </c>
      <c r="C166" s="4"/>
      <c r="D166" s="5">
        <f>[4]JANUARI!$J$649+[4]JANUARI!$K$649</f>
        <v>0</v>
      </c>
    </row>
    <row r="167" spans="1:4" ht="21.95" customHeight="1" x14ac:dyDescent="0.25">
      <c r="A167" s="34" t="s">
        <v>36</v>
      </c>
      <c r="B167" s="4" t="s">
        <v>43</v>
      </c>
      <c r="C167" s="4"/>
      <c r="D167" s="5">
        <f>[4]JANUARI!$J$604+[4]JANUARI!$K$604</f>
        <v>0</v>
      </c>
    </row>
    <row r="168" spans="1:4" ht="21.95" customHeight="1" x14ac:dyDescent="0.25">
      <c r="A168" s="34" t="s">
        <v>38</v>
      </c>
      <c r="B168" s="4" t="s">
        <v>39</v>
      </c>
      <c r="C168" s="4"/>
      <c r="D168" s="5">
        <f>[4]JANUARI!$J$199+[4]JANUARI!$K$199</f>
        <v>0</v>
      </c>
    </row>
    <row r="169" spans="1:4" ht="21.95" customHeight="1" x14ac:dyDescent="0.25">
      <c r="A169" s="34" t="s">
        <v>40</v>
      </c>
      <c r="B169" s="4" t="s">
        <v>35</v>
      </c>
      <c r="C169" s="4"/>
      <c r="D169" s="5">
        <f>[4]JANUARI!$J$244+[4]JANUARI!$K$244</f>
        <v>0</v>
      </c>
    </row>
    <row r="170" spans="1:4" ht="21.95" customHeight="1" x14ac:dyDescent="0.25">
      <c r="A170" s="34" t="s">
        <v>42</v>
      </c>
      <c r="B170" s="4" t="s">
        <v>32</v>
      </c>
      <c r="C170" s="4"/>
      <c r="D170" s="5">
        <f>[4]JANUARI!$J$559+[4]JANUARI!$K$559</f>
        <v>0</v>
      </c>
    </row>
    <row r="171" spans="1:4" ht="21.95" customHeight="1" x14ac:dyDescent="0.25">
      <c r="A171" s="34" t="s">
        <v>44</v>
      </c>
      <c r="B171" s="4" t="s">
        <v>26</v>
      </c>
      <c r="C171" s="4"/>
      <c r="D171" s="5">
        <f>[4]JANUARI!$J$469+[4]JANUARI!$K$469</f>
        <v>0</v>
      </c>
    </row>
    <row r="172" spans="1:4" ht="21.95" customHeight="1" x14ac:dyDescent="0.25">
      <c r="A172" s="34" t="s">
        <v>46</v>
      </c>
      <c r="B172" s="4" t="s">
        <v>51</v>
      </c>
      <c r="C172" s="4"/>
      <c r="D172" s="5">
        <f>[4]JANUARI!$J$379+[4]JANUARI!$K$379</f>
        <v>0</v>
      </c>
    </row>
    <row r="173" spans="1:4" ht="21.95" customHeight="1" x14ac:dyDescent="0.25">
      <c r="A173" s="34" t="s">
        <v>48</v>
      </c>
      <c r="B173" s="4" t="s">
        <v>49</v>
      </c>
      <c r="C173" s="4"/>
      <c r="D173" s="5">
        <f>[4]JANUARI!$J$289+[4]JANUARI!$K$289</f>
        <v>0</v>
      </c>
    </row>
    <row r="174" spans="1:4" ht="21.95" customHeight="1" x14ac:dyDescent="0.25">
      <c r="A174" s="98" t="s">
        <v>50</v>
      </c>
      <c r="B174" s="98"/>
      <c r="C174" s="36"/>
      <c r="D174" s="14">
        <f t="shared" ref="D174" si="1">SUM(D159:D173)</f>
        <v>0</v>
      </c>
    </row>
    <row r="182" spans="1:4" ht="21.95" customHeight="1" x14ac:dyDescent="0.25">
      <c r="A182" s="94" t="s">
        <v>5</v>
      </c>
      <c r="B182" s="94" t="s">
        <v>6</v>
      </c>
      <c r="C182" s="41"/>
      <c r="D182" s="38" t="s">
        <v>7</v>
      </c>
    </row>
    <row r="183" spans="1:4" ht="21.95" customHeight="1" x14ac:dyDescent="0.25">
      <c r="A183" s="95"/>
      <c r="B183" s="95"/>
      <c r="C183" s="37"/>
      <c r="D183" s="15" t="s">
        <v>9</v>
      </c>
    </row>
    <row r="184" spans="1:4" ht="21.95" customHeight="1" x14ac:dyDescent="0.25">
      <c r="A184" s="12">
        <v>1</v>
      </c>
      <c r="B184" s="12">
        <v>2</v>
      </c>
      <c r="C184" s="12"/>
      <c r="D184" s="12">
        <v>3</v>
      </c>
    </row>
    <row r="185" spans="1:4" ht="21.95" customHeight="1" x14ac:dyDescent="0.25">
      <c r="A185" s="34" t="s">
        <v>21</v>
      </c>
      <c r="B185" s="4" t="s">
        <v>45</v>
      </c>
      <c r="C185" s="4"/>
      <c r="D185" s="23">
        <f>[4]JANUARI!$J$20+[4]JANUARI!$K$20</f>
        <v>0</v>
      </c>
    </row>
    <row r="186" spans="1:4" ht="21.95" customHeight="1" x14ac:dyDescent="0.25">
      <c r="A186" s="34" t="s">
        <v>23</v>
      </c>
      <c r="B186" s="4" t="s">
        <v>47</v>
      </c>
      <c r="C186" s="4"/>
      <c r="D186" s="23">
        <f>[4]JANUARI!$J$110+[4]JANUARI!$K$110</f>
        <v>0</v>
      </c>
    </row>
    <row r="187" spans="1:4" ht="21.95" customHeight="1" x14ac:dyDescent="0.25">
      <c r="A187" s="34" t="s">
        <v>25</v>
      </c>
      <c r="B187" s="4" t="s">
        <v>22</v>
      </c>
      <c r="C187" s="4"/>
      <c r="D187" s="23">
        <f>[4]JANUARI!$J$65+[4]JANUARI!$K$65</f>
        <v>0</v>
      </c>
    </row>
    <row r="188" spans="1:4" ht="21.95" customHeight="1" x14ac:dyDescent="0.25">
      <c r="A188" s="34" t="s">
        <v>27</v>
      </c>
      <c r="B188" s="4" t="s">
        <v>24</v>
      </c>
      <c r="C188" s="4"/>
      <c r="D188" s="23">
        <f>[4]JANUARI!$J$425+[4]JANUARI!$K$425</f>
        <v>0</v>
      </c>
    </row>
    <row r="189" spans="1:4" ht="21.95" customHeight="1" x14ac:dyDescent="0.25">
      <c r="A189" s="34" t="s">
        <v>29</v>
      </c>
      <c r="B189" s="4" t="s">
        <v>28</v>
      </c>
      <c r="C189" s="4"/>
      <c r="D189" s="23">
        <f>[4]JANUARI!$J$515+[4]JANUARI!$K$515</f>
        <v>20</v>
      </c>
    </row>
    <row r="190" spans="1:4" ht="21.95" customHeight="1" x14ac:dyDescent="0.25">
      <c r="A190" s="34" t="s">
        <v>31</v>
      </c>
      <c r="B190" s="4" t="s">
        <v>30</v>
      </c>
      <c r="C190" s="4"/>
      <c r="D190" s="23">
        <f>[4]JANUARI!$J$335+[4]JANUARI!$K$335</f>
        <v>0</v>
      </c>
    </row>
    <row r="191" spans="1:4" ht="21.95" customHeight="1" x14ac:dyDescent="0.25">
      <c r="A191" s="34" t="s">
        <v>33</v>
      </c>
      <c r="B191" s="4" t="s">
        <v>37</v>
      </c>
      <c r="C191" s="4"/>
      <c r="D191" s="23">
        <f>[4]JANUARI!$J$155+[4]JANUARI!$K$155</f>
        <v>9</v>
      </c>
    </row>
    <row r="192" spans="1:4" ht="21.95" customHeight="1" x14ac:dyDescent="0.25">
      <c r="A192" s="34" t="s">
        <v>34</v>
      </c>
      <c r="B192" s="4" t="s">
        <v>41</v>
      </c>
      <c r="C192" s="4"/>
      <c r="D192" s="23">
        <f>[4]JANUARI!$J$650+[4]JANUARI!$K$650</f>
        <v>0</v>
      </c>
    </row>
    <row r="193" spans="1:4" ht="21.95" customHeight="1" x14ac:dyDescent="0.25">
      <c r="A193" s="34" t="s">
        <v>36</v>
      </c>
      <c r="B193" s="4" t="s">
        <v>43</v>
      </c>
      <c r="C193" s="4"/>
      <c r="D193" s="23">
        <f>[4]JANUARI!$J$605+[4]JANUARI!$K$605</f>
        <v>0</v>
      </c>
    </row>
    <row r="194" spans="1:4" ht="21.95" customHeight="1" x14ac:dyDescent="0.25">
      <c r="A194" s="34" t="s">
        <v>38</v>
      </c>
      <c r="B194" s="4" t="s">
        <v>39</v>
      </c>
      <c r="C194" s="4"/>
      <c r="D194" s="23">
        <f>[4]JANUARI!$J$200+[4]JANUARI!$K$200</f>
        <v>0</v>
      </c>
    </row>
    <row r="195" spans="1:4" ht="21.95" customHeight="1" x14ac:dyDescent="0.25">
      <c r="A195" s="34" t="s">
        <v>40</v>
      </c>
      <c r="B195" s="4" t="s">
        <v>35</v>
      </c>
      <c r="C195" s="4"/>
      <c r="D195" s="23">
        <f>[4]JANUARI!$J$245+[4]JANUARI!$K$245</f>
        <v>24</v>
      </c>
    </row>
    <row r="196" spans="1:4" ht="21.95" customHeight="1" x14ac:dyDescent="0.25">
      <c r="A196" s="34" t="s">
        <v>42</v>
      </c>
      <c r="B196" s="4" t="s">
        <v>32</v>
      </c>
      <c r="C196" s="4"/>
      <c r="D196" s="23">
        <f>[4]JANUARI!$J$560+[4]JANUARI!$K$560</f>
        <v>0</v>
      </c>
    </row>
    <row r="197" spans="1:4" ht="21.95" customHeight="1" x14ac:dyDescent="0.25">
      <c r="A197" s="34" t="s">
        <v>44</v>
      </c>
      <c r="B197" s="4" t="s">
        <v>26</v>
      </c>
      <c r="C197" s="4"/>
      <c r="D197" s="23">
        <f>[4]JANUARI!$J$470+[4]JANUARI!$K$470</f>
        <v>0</v>
      </c>
    </row>
    <row r="198" spans="1:4" ht="21.95" customHeight="1" x14ac:dyDescent="0.25">
      <c r="A198" s="34" t="s">
        <v>46</v>
      </c>
      <c r="B198" s="4" t="s">
        <v>51</v>
      </c>
      <c r="C198" s="4"/>
      <c r="D198" s="23">
        <f>[4]JANUARI!$J$380+[4]JANUARI!$K$380</f>
        <v>12</v>
      </c>
    </row>
    <row r="199" spans="1:4" ht="21.95" customHeight="1" x14ac:dyDescent="0.25">
      <c r="A199" s="34" t="s">
        <v>48</v>
      </c>
      <c r="B199" s="4" t="s">
        <v>49</v>
      </c>
      <c r="C199" s="4"/>
      <c r="D199" s="23">
        <f>[4]JANUARI!$J$290+[4]JANUARI!$K$290</f>
        <v>3</v>
      </c>
    </row>
    <row r="200" spans="1:4" ht="21.95" customHeight="1" x14ac:dyDescent="0.25">
      <c r="A200" s="98" t="s">
        <v>50</v>
      </c>
      <c r="B200" s="98"/>
      <c r="C200" s="36"/>
      <c r="D200" s="26">
        <f>SUM(D185:D199)</f>
        <v>68</v>
      </c>
    </row>
    <row r="207" spans="1:4" ht="21.95" customHeight="1" x14ac:dyDescent="0.25">
      <c r="A207" s="94" t="s">
        <v>5</v>
      </c>
      <c r="B207" s="94" t="s">
        <v>6</v>
      </c>
      <c r="C207" s="41"/>
      <c r="D207" s="38" t="s">
        <v>7</v>
      </c>
    </row>
    <row r="208" spans="1:4" ht="21.95" customHeight="1" x14ac:dyDescent="0.25">
      <c r="A208" s="95"/>
      <c r="B208" s="95"/>
      <c r="C208" s="37"/>
      <c r="D208" s="15" t="s">
        <v>9</v>
      </c>
    </row>
    <row r="209" spans="1:4" ht="21.95" customHeight="1" x14ac:dyDescent="0.25">
      <c r="A209" s="12">
        <v>1</v>
      </c>
      <c r="B209" s="12">
        <v>2</v>
      </c>
      <c r="C209" s="12"/>
      <c r="D209" s="12">
        <v>3</v>
      </c>
    </row>
    <row r="210" spans="1:4" ht="21.95" customHeight="1" x14ac:dyDescent="0.25">
      <c r="A210" s="34" t="s">
        <v>21</v>
      </c>
      <c r="B210" s="4" t="s">
        <v>45</v>
      </c>
      <c r="C210" s="4"/>
      <c r="D210" s="5">
        <f>[4]JANUARI!$J$21+[4]JANUARI!$K$21</f>
        <v>0</v>
      </c>
    </row>
    <row r="211" spans="1:4" ht="21.95" customHeight="1" x14ac:dyDescent="0.25">
      <c r="A211" s="34" t="s">
        <v>23</v>
      </c>
      <c r="B211" s="4" t="s">
        <v>47</v>
      </c>
      <c r="C211" s="4"/>
      <c r="D211" s="5">
        <f>[4]JANUARI!$J$111+[4]JANUARI!$K$111</f>
        <v>0</v>
      </c>
    </row>
    <row r="212" spans="1:4" ht="21.95" customHeight="1" x14ac:dyDescent="0.25">
      <c r="A212" s="34" t="s">
        <v>25</v>
      </c>
      <c r="B212" s="4" t="s">
        <v>22</v>
      </c>
      <c r="C212" s="4"/>
      <c r="D212" s="5">
        <f>[4]JANUARI!$J$66+[4]JANUARI!$K$66</f>
        <v>0</v>
      </c>
    </row>
    <row r="213" spans="1:4" ht="21.95" customHeight="1" x14ac:dyDescent="0.25">
      <c r="A213" s="34" t="s">
        <v>27</v>
      </c>
      <c r="B213" s="4" t="s">
        <v>24</v>
      </c>
      <c r="C213" s="4"/>
      <c r="D213" s="5">
        <f>[4]JANUARI!$J$426+[4]JANUARI!$K$426</f>
        <v>0</v>
      </c>
    </row>
    <row r="214" spans="1:4" ht="21.95" customHeight="1" x14ac:dyDescent="0.25">
      <c r="A214" s="34" t="s">
        <v>29</v>
      </c>
      <c r="B214" s="4" t="s">
        <v>28</v>
      </c>
      <c r="C214" s="4"/>
      <c r="D214" s="5">
        <f>[4]JANUARI!$J$516+[4]JANUARI!$K$516</f>
        <v>0</v>
      </c>
    </row>
    <row r="215" spans="1:4" ht="21.95" customHeight="1" x14ac:dyDescent="0.25">
      <c r="A215" s="34" t="s">
        <v>31</v>
      </c>
      <c r="B215" s="4" t="s">
        <v>30</v>
      </c>
      <c r="C215" s="4"/>
      <c r="D215" s="5">
        <f>[4]JANUARI!$J$336+[4]JANUARI!$K$336</f>
        <v>0</v>
      </c>
    </row>
    <row r="216" spans="1:4" ht="21.95" customHeight="1" x14ac:dyDescent="0.25">
      <c r="A216" s="34" t="s">
        <v>33</v>
      </c>
      <c r="B216" s="4" t="s">
        <v>37</v>
      </c>
      <c r="C216" s="4"/>
      <c r="D216" s="5">
        <f>[4]JANUARI!$J$156+[4]JANUARI!$K$156</f>
        <v>0</v>
      </c>
    </row>
    <row r="217" spans="1:4" ht="21.95" customHeight="1" x14ac:dyDescent="0.25">
      <c r="A217" s="34" t="s">
        <v>34</v>
      </c>
      <c r="B217" s="4" t="s">
        <v>41</v>
      </c>
      <c r="C217" s="4"/>
      <c r="D217" s="5">
        <f>[4]JANUARI!$J$651+[4]JANUARI!$K$651</f>
        <v>0</v>
      </c>
    </row>
    <row r="218" spans="1:4" ht="21.95" customHeight="1" x14ac:dyDescent="0.25">
      <c r="A218" s="34" t="s">
        <v>36</v>
      </c>
      <c r="B218" s="4" t="s">
        <v>43</v>
      </c>
      <c r="C218" s="4"/>
      <c r="D218" s="5">
        <f>[4]JANUARI!$J$606+[4]JANUARI!$K$606</f>
        <v>0</v>
      </c>
    </row>
    <row r="219" spans="1:4" ht="21.95" customHeight="1" x14ac:dyDescent="0.25">
      <c r="A219" s="34" t="s">
        <v>38</v>
      </c>
      <c r="B219" s="4" t="s">
        <v>39</v>
      </c>
      <c r="C219" s="4"/>
      <c r="D219" s="5">
        <f>[4]JANUARI!$J$201+[4]JANUARI!$K$201</f>
        <v>0</v>
      </c>
    </row>
    <row r="220" spans="1:4" ht="21.95" customHeight="1" x14ac:dyDescent="0.25">
      <c r="A220" s="34" t="s">
        <v>40</v>
      </c>
      <c r="B220" s="4" t="s">
        <v>35</v>
      </c>
      <c r="C220" s="4"/>
      <c r="D220" s="5">
        <f>[4]JANUARI!$J$246+[4]JANUARI!$K$246</f>
        <v>0</v>
      </c>
    </row>
    <row r="221" spans="1:4" ht="21.95" customHeight="1" x14ac:dyDescent="0.25">
      <c r="A221" s="34" t="s">
        <v>42</v>
      </c>
      <c r="B221" s="4" t="s">
        <v>32</v>
      </c>
      <c r="C221" s="4"/>
      <c r="D221" s="5">
        <f>[4]JANUARI!$J$561+[4]JANUARI!$K$561</f>
        <v>0</v>
      </c>
    </row>
    <row r="222" spans="1:4" ht="21.95" customHeight="1" x14ac:dyDescent="0.25">
      <c r="A222" s="34" t="s">
        <v>44</v>
      </c>
      <c r="B222" s="4" t="s">
        <v>26</v>
      </c>
      <c r="C222" s="4"/>
      <c r="D222" s="5">
        <f>[4]JANUARI!$J$471+[4]JANUARI!$K$471</f>
        <v>0</v>
      </c>
    </row>
    <row r="223" spans="1:4" ht="21.95" customHeight="1" x14ac:dyDescent="0.25">
      <c r="A223" s="34" t="s">
        <v>46</v>
      </c>
      <c r="B223" s="4" t="s">
        <v>51</v>
      </c>
      <c r="C223" s="4"/>
      <c r="D223" s="5">
        <f>[4]JANUARI!$J$381+[4]JANUARI!$K$381</f>
        <v>0</v>
      </c>
    </row>
    <row r="224" spans="1:4" ht="21.95" customHeight="1" x14ac:dyDescent="0.25">
      <c r="A224" s="34" t="s">
        <v>48</v>
      </c>
      <c r="B224" s="4" t="s">
        <v>49</v>
      </c>
      <c r="C224" s="4"/>
      <c r="D224" s="5">
        <f>[4]JANUARI!$J$291+[4]JANUARI!$K$291</f>
        <v>0</v>
      </c>
    </row>
    <row r="225" spans="1:4" ht="21.95" customHeight="1" x14ac:dyDescent="0.25">
      <c r="A225" s="98" t="s">
        <v>50</v>
      </c>
      <c r="B225" s="98"/>
      <c r="C225" s="36"/>
      <c r="D225" s="14">
        <f>SUM(D210:D224)</f>
        <v>0</v>
      </c>
    </row>
    <row r="232" spans="1:4" ht="21.95" customHeight="1" x14ac:dyDescent="0.25">
      <c r="A232" s="94" t="s">
        <v>5</v>
      </c>
      <c r="B232" s="94" t="s">
        <v>6</v>
      </c>
      <c r="C232" s="41"/>
      <c r="D232" s="38" t="s">
        <v>7</v>
      </c>
    </row>
    <row r="233" spans="1:4" ht="21.95" customHeight="1" x14ac:dyDescent="0.25">
      <c r="A233" s="95"/>
      <c r="B233" s="95"/>
      <c r="C233" s="37"/>
      <c r="D233" s="15" t="s">
        <v>9</v>
      </c>
    </row>
    <row r="234" spans="1:4" ht="21.95" customHeight="1" x14ac:dyDescent="0.25">
      <c r="A234" s="12">
        <v>1</v>
      </c>
      <c r="B234" s="12">
        <v>2</v>
      </c>
      <c r="C234" s="12"/>
      <c r="D234" s="12">
        <v>3</v>
      </c>
    </row>
    <row r="235" spans="1:4" ht="21.95" customHeight="1" x14ac:dyDescent="0.25">
      <c r="A235" s="34" t="s">
        <v>21</v>
      </c>
      <c r="B235" s="4" t="s">
        <v>45</v>
      </c>
      <c r="C235" s="4"/>
      <c r="D235" s="23">
        <f>[4]JANUARI!$J$22+[4]JANUARI!$K$22</f>
        <v>0</v>
      </c>
    </row>
    <row r="236" spans="1:4" ht="21.95" customHeight="1" x14ac:dyDescent="0.25">
      <c r="A236" s="34" t="s">
        <v>23</v>
      </c>
      <c r="B236" s="4" t="s">
        <v>47</v>
      </c>
      <c r="C236" s="4"/>
      <c r="D236" s="23">
        <f>[4]JANUARI!$J$112+[4]JANUARI!$K$112</f>
        <v>0</v>
      </c>
    </row>
    <row r="237" spans="1:4" ht="21.95" customHeight="1" x14ac:dyDescent="0.25">
      <c r="A237" s="34" t="s">
        <v>25</v>
      </c>
      <c r="B237" s="4" t="s">
        <v>22</v>
      </c>
      <c r="C237" s="4"/>
      <c r="D237" s="23">
        <f>[4]JANUARI!$J$67+[4]JANUARI!$K$67</f>
        <v>4</v>
      </c>
    </row>
    <row r="238" spans="1:4" ht="21.95" customHeight="1" x14ac:dyDescent="0.25">
      <c r="A238" s="34" t="s">
        <v>27</v>
      </c>
      <c r="B238" s="4" t="s">
        <v>24</v>
      </c>
      <c r="C238" s="4"/>
      <c r="D238" s="23">
        <f>[4]JANUARI!$J$427+[4]JANUARI!$K$427</f>
        <v>8</v>
      </c>
    </row>
    <row r="239" spans="1:4" ht="21.95" customHeight="1" x14ac:dyDescent="0.25">
      <c r="A239" s="34" t="s">
        <v>29</v>
      </c>
      <c r="B239" s="4" t="s">
        <v>28</v>
      </c>
      <c r="C239" s="4"/>
      <c r="D239" s="23">
        <f>[4]JANUARI!$J$517+[4]JANUARI!$K$517</f>
        <v>0</v>
      </c>
    </row>
    <row r="240" spans="1:4" ht="21.95" customHeight="1" x14ac:dyDescent="0.25">
      <c r="A240" s="34" t="s">
        <v>31</v>
      </c>
      <c r="B240" s="4" t="s">
        <v>30</v>
      </c>
      <c r="C240" s="4"/>
      <c r="D240" s="23">
        <f>[4]JANUARI!$J$337+[4]JANUARI!$K$337</f>
        <v>0</v>
      </c>
    </row>
    <row r="241" spans="1:4" ht="21.95" customHeight="1" x14ac:dyDescent="0.25">
      <c r="A241" s="34" t="s">
        <v>33</v>
      </c>
      <c r="B241" s="4" t="s">
        <v>37</v>
      </c>
      <c r="C241" s="4"/>
      <c r="D241" s="23">
        <f>[4]JANUARI!$J$157+[4]JANUARI!$K$157</f>
        <v>6</v>
      </c>
    </row>
    <row r="242" spans="1:4" ht="21.95" customHeight="1" x14ac:dyDescent="0.25">
      <c r="A242" s="34" t="s">
        <v>34</v>
      </c>
      <c r="B242" s="4" t="s">
        <v>41</v>
      </c>
      <c r="C242" s="4"/>
      <c r="D242" s="23">
        <f>[4]JANUARI!$J$652+[4]JANUARI!$K$652</f>
        <v>8</v>
      </c>
    </row>
    <row r="243" spans="1:4" ht="21.95" customHeight="1" x14ac:dyDescent="0.25">
      <c r="A243" s="34" t="s">
        <v>36</v>
      </c>
      <c r="B243" s="4" t="s">
        <v>43</v>
      </c>
      <c r="C243" s="4"/>
      <c r="D243" s="23">
        <f>[4]JANUARI!$J$607+[4]JANUARI!$K$607</f>
        <v>0</v>
      </c>
    </row>
    <row r="244" spans="1:4" ht="21.95" customHeight="1" x14ac:dyDescent="0.25">
      <c r="A244" s="34" t="s">
        <v>38</v>
      </c>
      <c r="B244" s="4" t="s">
        <v>39</v>
      </c>
      <c r="C244" s="4"/>
      <c r="D244" s="23">
        <f>[4]JANUARI!$J$202+[4]JANUARI!$K$202</f>
        <v>0</v>
      </c>
    </row>
    <row r="245" spans="1:4" ht="21.95" customHeight="1" x14ac:dyDescent="0.25">
      <c r="A245" s="34" t="s">
        <v>40</v>
      </c>
      <c r="B245" s="4" t="s">
        <v>35</v>
      </c>
      <c r="C245" s="4"/>
      <c r="D245" s="23">
        <f>[4]JANUARI!$J$247+[4]JANUARI!$K$247</f>
        <v>13</v>
      </c>
    </row>
    <row r="246" spans="1:4" ht="21.95" customHeight="1" x14ac:dyDescent="0.25">
      <c r="A246" s="34" t="s">
        <v>42</v>
      </c>
      <c r="B246" s="4" t="s">
        <v>32</v>
      </c>
      <c r="C246" s="4"/>
      <c r="D246" s="23">
        <f>[4]JANUARI!$J$562+[4]JANUARI!$K$562</f>
        <v>3.5</v>
      </c>
    </row>
    <row r="247" spans="1:4" ht="21.95" customHeight="1" x14ac:dyDescent="0.25">
      <c r="A247" s="34" t="s">
        <v>44</v>
      </c>
      <c r="B247" s="4" t="s">
        <v>26</v>
      </c>
      <c r="C247" s="4"/>
      <c r="D247" s="23">
        <f>[4]JANUARI!$J$472+[4]JANUARI!$K$472</f>
        <v>0</v>
      </c>
    </row>
    <row r="248" spans="1:4" ht="21.95" customHeight="1" x14ac:dyDescent="0.25">
      <c r="A248" s="34" t="s">
        <v>46</v>
      </c>
      <c r="B248" s="4" t="s">
        <v>51</v>
      </c>
      <c r="C248" s="4"/>
      <c r="D248" s="23">
        <f>[4]JANUARI!$J$382+[4]JANUARI!$K$382</f>
        <v>12</v>
      </c>
    </row>
    <row r="249" spans="1:4" ht="21.95" customHeight="1" x14ac:dyDescent="0.25">
      <c r="A249" s="34" t="s">
        <v>48</v>
      </c>
      <c r="B249" s="4" t="s">
        <v>49</v>
      </c>
      <c r="C249" s="4"/>
      <c r="D249" s="23">
        <f>[4]JANUARI!$J$292+[4]JANUARI!$K$292</f>
        <v>2</v>
      </c>
    </row>
    <row r="250" spans="1:4" ht="21.95" customHeight="1" x14ac:dyDescent="0.25">
      <c r="A250" s="98" t="s">
        <v>50</v>
      </c>
      <c r="B250" s="98"/>
      <c r="C250" s="36"/>
      <c r="D250" s="26">
        <f>SUM(D235:D249)</f>
        <v>56.5</v>
      </c>
    </row>
    <row r="257" spans="1:4" ht="21.95" customHeight="1" x14ac:dyDescent="0.25">
      <c r="A257" s="94" t="s">
        <v>5</v>
      </c>
      <c r="B257" s="94" t="s">
        <v>6</v>
      </c>
      <c r="C257" s="41"/>
      <c r="D257" s="38" t="s">
        <v>7</v>
      </c>
    </row>
    <row r="258" spans="1:4" ht="21.95" customHeight="1" x14ac:dyDescent="0.25">
      <c r="A258" s="95"/>
      <c r="B258" s="95"/>
      <c r="C258" s="37"/>
      <c r="D258" s="15" t="s">
        <v>9</v>
      </c>
    </row>
    <row r="259" spans="1:4" ht="21.95" customHeight="1" x14ac:dyDescent="0.25">
      <c r="A259" s="12">
        <v>1</v>
      </c>
      <c r="B259" s="12">
        <v>2</v>
      </c>
      <c r="C259" s="12"/>
      <c r="D259" s="12">
        <v>3</v>
      </c>
    </row>
    <row r="260" spans="1:4" ht="21.95" customHeight="1" x14ac:dyDescent="0.25">
      <c r="A260" s="34" t="s">
        <v>21</v>
      </c>
      <c r="B260" s="4" t="s">
        <v>45</v>
      </c>
      <c r="C260" s="4"/>
      <c r="D260" s="23">
        <f>[4]JANUARI!$J$23+[4]JANUARI!$K$23</f>
        <v>0</v>
      </c>
    </row>
    <row r="261" spans="1:4" ht="21.95" customHeight="1" x14ac:dyDescent="0.25">
      <c r="A261" s="34" t="s">
        <v>23</v>
      </c>
      <c r="B261" s="4" t="s">
        <v>47</v>
      </c>
      <c r="C261" s="4"/>
      <c r="D261" s="23">
        <f>[4]JANUARI!$J$113+[4]JANUARI!$K$113</f>
        <v>0</v>
      </c>
    </row>
    <row r="262" spans="1:4" ht="21.95" customHeight="1" x14ac:dyDescent="0.25">
      <c r="A262" s="34" t="s">
        <v>25</v>
      </c>
      <c r="B262" s="4" t="s">
        <v>22</v>
      </c>
      <c r="C262" s="4"/>
      <c r="D262" s="23">
        <f>[4]JANUARI!$J$68+[4]JANUARI!$K$68</f>
        <v>4</v>
      </c>
    </row>
    <row r="263" spans="1:4" ht="21.95" customHeight="1" x14ac:dyDescent="0.25">
      <c r="A263" s="34" t="s">
        <v>27</v>
      </c>
      <c r="B263" s="4" t="s">
        <v>24</v>
      </c>
      <c r="C263" s="4"/>
      <c r="D263" s="23">
        <f>[4]JANUARI!$J$428+[4]JANUARI!$K$428</f>
        <v>0</v>
      </c>
    </row>
    <row r="264" spans="1:4" ht="21.95" customHeight="1" x14ac:dyDescent="0.25">
      <c r="A264" s="34" t="s">
        <v>29</v>
      </c>
      <c r="B264" s="4" t="s">
        <v>28</v>
      </c>
      <c r="C264" s="4"/>
      <c r="D264" s="23">
        <f>[4]JANUARI!$J$518+[4]JANUARI!$K$518</f>
        <v>0</v>
      </c>
    </row>
    <row r="265" spans="1:4" ht="21.95" customHeight="1" x14ac:dyDescent="0.25">
      <c r="A265" s="34" t="s">
        <v>31</v>
      </c>
      <c r="B265" s="4" t="s">
        <v>30</v>
      </c>
      <c r="C265" s="4"/>
      <c r="D265" s="23">
        <f>[4]JANUARI!$J$338+[4]JANUARI!$K$338</f>
        <v>0</v>
      </c>
    </row>
    <row r="266" spans="1:4" ht="21.95" customHeight="1" x14ac:dyDescent="0.25">
      <c r="A266" s="34" t="s">
        <v>33</v>
      </c>
      <c r="B266" s="4" t="s">
        <v>37</v>
      </c>
      <c r="C266" s="4"/>
      <c r="D266" s="23">
        <f>[4]JANUARI!$J$158+[4]JANUARI!$K$158</f>
        <v>0</v>
      </c>
    </row>
    <row r="267" spans="1:4" ht="21.95" customHeight="1" x14ac:dyDescent="0.25">
      <c r="A267" s="34" t="s">
        <v>34</v>
      </c>
      <c r="B267" s="4" t="s">
        <v>41</v>
      </c>
      <c r="C267" s="4"/>
      <c r="D267" s="23">
        <f>[4]JANUARI!$J$653+[4]JANUARI!$K$653</f>
        <v>0</v>
      </c>
    </row>
    <row r="268" spans="1:4" ht="21.95" customHeight="1" x14ac:dyDescent="0.25">
      <c r="A268" s="34" t="s">
        <v>36</v>
      </c>
      <c r="B268" s="4" t="s">
        <v>43</v>
      </c>
      <c r="C268" s="4"/>
      <c r="D268" s="23">
        <f>[4]JANUARI!$J$608+[4]JANUARI!$K$608</f>
        <v>0</v>
      </c>
    </row>
    <row r="269" spans="1:4" ht="21.95" customHeight="1" x14ac:dyDescent="0.25">
      <c r="A269" s="34" t="s">
        <v>38</v>
      </c>
      <c r="B269" s="4" t="s">
        <v>39</v>
      </c>
      <c r="C269" s="4"/>
      <c r="D269" s="23">
        <f>[4]JANUARI!$J$203+[4]JANUARI!$K$203</f>
        <v>0</v>
      </c>
    </row>
    <row r="270" spans="1:4" ht="21.95" customHeight="1" x14ac:dyDescent="0.25">
      <c r="A270" s="34" t="s">
        <v>40</v>
      </c>
      <c r="B270" s="4" t="s">
        <v>35</v>
      </c>
      <c r="C270" s="4"/>
      <c r="D270" s="23">
        <f>[4]JANUARI!$J$248+[4]JANUARI!$K$248</f>
        <v>6</v>
      </c>
    </row>
    <row r="271" spans="1:4" ht="21.95" customHeight="1" x14ac:dyDescent="0.25">
      <c r="A271" s="34" t="s">
        <v>42</v>
      </c>
      <c r="B271" s="4" t="s">
        <v>32</v>
      </c>
      <c r="C271" s="4"/>
      <c r="D271" s="23">
        <f>[4]JANUARI!$J$563+[4]JANUARI!$K$563</f>
        <v>0</v>
      </c>
    </row>
    <row r="272" spans="1:4" ht="21.95" customHeight="1" x14ac:dyDescent="0.25">
      <c r="A272" s="34" t="s">
        <v>44</v>
      </c>
      <c r="B272" s="4" t="s">
        <v>26</v>
      </c>
      <c r="C272" s="4"/>
      <c r="D272" s="23">
        <f>[4]JANUARI!$J$473+[4]JANUARI!$K$473</f>
        <v>0</v>
      </c>
    </row>
    <row r="273" spans="1:4" ht="21.95" customHeight="1" x14ac:dyDescent="0.25">
      <c r="A273" s="34" t="s">
        <v>46</v>
      </c>
      <c r="B273" s="4" t="s">
        <v>51</v>
      </c>
      <c r="C273" s="4"/>
      <c r="D273" s="23">
        <f>[4]JANUARI!$J$383+[4]JANUARI!$K$383</f>
        <v>0</v>
      </c>
    </row>
    <row r="274" spans="1:4" ht="21.95" customHeight="1" x14ac:dyDescent="0.25">
      <c r="A274" s="34" t="s">
        <v>48</v>
      </c>
      <c r="B274" s="4" t="s">
        <v>49</v>
      </c>
      <c r="C274" s="4"/>
      <c r="D274" s="23">
        <f>[4]JANUARI!$J$293+[4]JANUARI!$K$293</f>
        <v>0</v>
      </c>
    </row>
    <row r="275" spans="1:4" ht="21.95" customHeight="1" x14ac:dyDescent="0.25">
      <c r="A275" s="98" t="s">
        <v>50</v>
      </c>
      <c r="B275" s="98"/>
      <c r="C275" s="36"/>
      <c r="D275" s="26">
        <f>SUM(D260:D274)</f>
        <v>10</v>
      </c>
    </row>
    <row r="282" spans="1:4" ht="21.95" customHeight="1" x14ac:dyDescent="0.25">
      <c r="A282" s="94" t="s">
        <v>5</v>
      </c>
      <c r="B282" s="94" t="s">
        <v>6</v>
      </c>
      <c r="C282" s="41"/>
      <c r="D282" s="38" t="s">
        <v>7</v>
      </c>
    </row>
    <row r="283" spans="1:4" ht="21.95" customHeight="1" x14ac:dyDescent="0.25">
      <c r="A283" s="95"/>
      <c r="B283" s="95"/>
      <c r="C283" s="37"/>
      <c r="D283" s="15" t="s">
        <v>9</v>
      </c>
    </row>
    <row r="284" spans="1:4" ht="21.95" customHeight="1" x14ac:dyDescent="0.25">
      <c r="A284" s="12">
        <v>1</v>
      </c>
      <c r="B284" s="12">
        <v>2</v>
      </c>
      <c r="C284" s="12"/>
      <c r="D284" s="12">
        <v>3</v>
      </c>
    </row>
    <row r="285" spans="1:4" ht="21.95" customHeight="1" x14ac:dyDescent="0.25">
      <c r="A285" s="34" t="s">
        <v>21</v>
      </c>
      <c r="B285" s="4" t="s">
        <v>45</v>
      </c>
      <c r="C285" s="4"/>
      <c r="D285" s="23">
        <f>[4]JANUARI!$J$24+[4]JANUARI!$K$24</f>
        <v>0</v>
      </c>
    </row>
    <row r="286" spans="1:4" ht="21.95" customHeight="1" x14ac:dyDescent="0.25">
      <c r="A286" s="34" t="s">
        <v>23</v>
      </c>
      <c r="B286" s="4" t="s">
        <v>47</v>
      </c>
      <c r="C286" s="4"/>
      <c r="D286" s="23">
        <f>[4]JANUARI!$J$114+[4]JANUARI!$K$114</f>
        <v>4</v>
      </c>
    </row>
    <row r="287" spans="1:4" ht="21.95" customHeight="1" x14ac:dyDescent="0.25">
      <c r="A287" s="34" t="s">
        <v>25</v>
      </c>
      <c r="B287" s="4" t="s">
        <v>22</v>
      </c>
      <c r="C287" s="4"/>
      <c r="D287" s="23">
        <f>[4]JANUARI!$J$69+[4]JANUARI!$K$69</f>
        <v>0</v>
      </c>
    </row>
    <row r="288" spans="1:4" ht="21.95" customHeight="1" x14ac:dyDescent="0.25">
      <c r="A288" s="34" t="s">
        <v>27</v>
      </c>
      <c r="B288" s="4" t="s">
        <v>24</v>
      </c>
      <c r="C288" s="4"/>
      <c r="D288" s="23">
        <f>[4]JANUARI!$J$429+[4]JANUARI!$K$429</f>
        <v>0</v>
      </c>
    </row>
    <row r="289" spans="1:4" ht="21.95" customHeight="1" x14ac:dyDescent="0.25">
      <c r="A289" s="34" t="s">
        <v>29</v>
      </c>
      <c r="B289" s="4" t="s">
        <v>28</v>
      </c>
      <c r="C289" s="4"/>
      <c r="D289" s="23">
        <f>[4]JANUARI!$J$519+[4]JANUARI!$K$519</f>
        <v>0</v>
      </c>
    </row>
    <row r="290" spans="1:4" ht="21.95" customHeight="1" x14ac:dyDescent="0.25">
      <c r="A290" s="34" t="s">
        <v>31</v>
      </c>
      <c r="B290" s="4" t="s">
        <v>30</v>
      </c>
      <c r="C290" s="4"/>
      <c r="D290" s="23">
        <f>[4]JANUARI!$J$339+[4]JANUARI!$K$339</f>
        <v>2</v>
      </c>
    </row>
    <row r="291" spans="1:4" ht="21.95" customHeight="1" x14ac:dyDescent="0.25">
      <c r="A291" s="34" t="s">
        <v>33</v>
      </c>
      <c r="B291" s="4" t="s">
        <v>37</v>
      </c>
      <c r="C291" s="4"/>
      <c r="D291" s="23">
        <f>[4]JANUARI!$J$159+[4]JANUARI!$K$159</f>
        <v>9</v>
      </c>
    </row>
    <row r="292" spans="1:4" ht="21.95" customHeight="1" x14ac:dyDescent="0.25">
      <c r="A292" s="34" t="s">
        <v>34</v>
      </c>
      <c r="B292" s="4" t="s">
        <v>41</v>
      </c>
      <c r="C292" s="4"/>
      <c r="D292" s="23">
        <f>[4]JANUARI!$J$654+[4]JANUARI!$K$654</f>
        <v>46</v>
      </c>
    </row>
    <row r="293" spans="1:4" ht="21.95" customHeight="1" x14ac:dyDescent="0.25">
      <c r="A293" s="34" t="s">
        <v>36</v>
      </c>
      <c r="B293" s="4" t="s">
        <v>43</v>
      </c>
      <c r="C293" s="4"/>
      <c r="D293" s="23">
        <f>[4]JANUARI!$J$609+[4]JANUARI!$K$609</f>
        <v>0</v>
      </c>
    </row>
    <row r="294" spans="1:4" ht="21.95" customHeight="1" x14ac:dyDescent="0.25">
      <c r="A294" s="34" t="s">
        <v>38</v>
      </c>
      <c r="B294" s="4" t="s">
        <v>39</v>
      </c>
      <c r="C294" s="4"/>
      <c r="D294" s="23">
        <f>[4]JANUARI!$J$204+[4]JANUARI!$K$204</f>
        <v>0</v>
      </c>
    </row>
    <row r="295" spans="1:4" ht="21.95" customHeight="1" x14ac:dyDescent="0.25">
      <c r="A295" s="34" t="s">
        <v>40</v>
      </c>
      <c r="B295" s="4" t="s">
        <v>35</v>
      </c>
      <c r="C295" s="4"/>
      <c r="D295" s="23">
        <f>[4]JANUARI!$J$249+[4]JANUARI!$K$249</f>
        <v>6</v>
      </c>
    </row>
    <row r="296" spans="1:4" ht="21.95" customHeight="1" x14ac:dyDescent="0.25">
      <c r="A296" s="34" t="s">
        <v>42</v>
      </c>
      <c r="B296" s="4" t="s">
        <v>32</v>
      </c>
      <c r="C296" s="4"/>
      <c r="D296" s="23">
        <f>[4]JANUARI!$J$564+[4]JANUARI!$K$564</f>
        <v>7.5</v>
      </c>
    </row>
    <row r="297" spans="1:4" ht="21.95" customHeight="1" x14ac:dyDescent="0.25">
      <c r="A297" s="34" t="s">
        <v>44</v>
      </c>
      <c r="B297" s="4" t="s">
        <v>26</v>
      </c>
      <c r="C297" s="4"/>
      <c r="D297" s="23">
        <f>[4]JANUARI!$J$474+[4]JANUARI!$K$474</f>
        <v>0</v>
      </c>
    </row>
    <row r="298" spans="1:4" ht="21.95" customHeight="1" x14ac:dyDescent="0.25">
      <c r="A298" s="34" t="s">
        <v>46</v>
      </c>
      <c r="B298" s="4" t="s">
        <v>51</v>
      </c>
      <c r="C298" s="4"/>
      <c r="D298" s="23">
        <f>[4]JANUARI!$J$384+[4]JANUARI!$K$384</f>
        <v>52</v>
      </c>
    </row>
    <row r="299" spans="1:4" ht="21.95" customHeight="1" x14ac:dyDescent="0.25">
      <c r="A299" s="34" t="s">
        <v>48</v>
      </c>
      <c r="B299" s="4" t="s">
        <v>49</v>
      </c>
      <c r="C299" s="4"/>
      <c r="D299" s="23">
        <f>[4]JANUARI!$J$294+[4]JANUARI!$K$294</f>
        <v>95</v>
      </c>
    </row>
    <row r="300" spans="1:4" ht="21.95" customHeight="1" x14ac:dyDescent="0.25">
      <c r="A300" s="98" t="s">
        <v>50</v>
      </c>
      <c r="B300" s="98"/>
      <c r="C300" s="36"/>
      <c r="D300" s="26">
        <f>SUM(D285:D299)</f>
        <v>221.5</v>
      </c>
    </row>
    <row r="307" spans="1:4" ht="21.95" customHeight="1" x14ac:dyDescent="0.25">
      <c r="A307" s="94" t="s">
        <v>5</v>
      </c>
      <c r="B307" s="94" t="s">
        <v>6</v>
      </c>
      <c r="C307" s="41"/>
      <c r="D307" s="38" t="s">
        <v>7</v>
      </c>
    </row>
    <row r="308" spans="1:4" ht="21.95" customHeight="1" x14ac:dyDescent="0.25">
      <c r="A308" s="95"/>
      <c r="B308" s="95"/>
      <c r="C308" s="37"/>
      <c r="D308" s="15" t="s">
        <v>9</v>
      </c>
    </row>
    <row r="309" spans="1:4" ht="21.95" customHeight="1" x14ac:dyDescent="0.25">
      <c r="A309" s="12">
        <v>1</v>
      </c>
      <c r="B309" s="12">
        <v>2</v>
      </c>
      <c r="C309" s="12"/>
      <c r="D309" s="12">
        <v>3</v>
      </c>
    </row>
    <row r="310" spans="1:4" ht="21.95" customHeight="1" x14ac:dyDescent="0.25">
      <c r="A310" s="34" t="s">
        <v>21</v>
      </c>
      <c r="B310" s="4" t="s">
        <v>45</v>
      </c>
      <c r="C310" s="4"/>
      <c r="D310" s="23">
        <f>[4]JANUARI!$J$25+[4]JANUARI!$K$25</f>
        <v>0</v>
      </c>
    </row>
    <row r="311" spans="1:4" ht="21.95" customHeight="1" x14ac:dyDescent="0.25">
      <c r="A311" s="34" t="s">
        <v>23</v>
      </c>
      <c r="B311" s="4" t="s">
        <v>47</v>
      </c>
      <c r="C311" s="4"/>
      <c r="D311" s="23">
        <f>[4]JANUARI!$J$115+[4]JANUARI!$K$115</f>
        <v>0</v>
      </c>
    </row>
    <row r="312" spans="1:4" ht="21.95" customHeight="1" x14ac:dyDescent="0.25">
      <c r="A312" s="34" t="s">
        <v>25</v>
      </c>
      <c r="B312" s="4" t="s">
        <v>22</v>
      </c>
      <c r="C312" s="4"/>
      <c r="D312" s="23">
        <f>[4]JANUARI!$J$70+[4]JANUARI!$K$70</f>
        <v>0</v>
      </c>
    </row>
    <row r="313" spans="1:4" ht="21.95" customHeight="1" x14ac:dyDescent="0.25">
      <c r="A313" s="34" t="s">
        <v>27</v>
      </c>
      <c r="B313" s="4" t="s">
        <v>24</v>
      </c>
      <c r="C313" s="4"/>
      <c r="D313" s="23">
        <f>[4]JANUARI!$J$430+[4]JANUARI!$K$430</f>
        <v>0</v>
      </c>
    </row>
    <row r="314" spans="1:4" ht="21.95" customHeight="1" x14ac:dyDescent="0.25">
      <c r="A314" s="34" t="s">
        <v>29</v>
      </c>
      <c r="B314" s="4" t="s">
        <v>28</v>
      </c>
      <c r="C314" s="4"/>
      <c r="D314" s="23">
        <f>[4]JANUARI!$J$520+[4]JANUARI!$K$520</f>
        <v>0</v>
      </c>
    </row>
    <row r="315" spans="1:4" ht="21.95" customHeight="1" x14ac:dyDescent="0.25">
      <c r="A315" s="34" t="s">
        <v>31</v>
      </c>
      <c r="B315" s="4" t="s">
        <v>30</v>
      </c>
      <c r="C315" s="4"/>
      <c r="D315" s="23">
        <f>[4]JANUARI!$J$340+[4]JANUARI!$K$340</f>
        <v>0</v>
      </c>
    </row>
    <row r="316" spans="1:4" ht="21.95" customHeight="1" x14ac:dyDescent="0.25">
      <c r="A316" s="34" t="s">
        <v>33</v>
      </c>
      <c r="B316" s="4" t="s">
        <v>37</v>
      </c>
      <c r="C316" s="4"/>
      <c r="D316" s="23">
        <f>[4]JANUARI!$J$160+[4]JANUARI!$K$160</f>
        <v>0</v>
      </c>
    </row>
    <row r="317" spans="1:4" ht="21.95" customHeight="1" x14ac:dyDescent="0.25">
      <c r="A317" s="34" t="s">
        <v>34</v>
      </c>
      <c r="B317" s="4" t="s">
        <v>41</v>
      </c>
      <c r="C317" s="4"/>
      <c r="D317" s="23">
        <f>[4]JANUARI!$J$655+[4]JANUARI!$K$655</f>
        <v>0</v>
      </c>
    </row>
    <row r="318" spans="1:4" ht="21.95" customHeight="1" x14ac:dyDescent="0.25">
      <c r="A318" s="34" t="s">
        <v>36</v>
      </c>
      <c r="B318" s="4" t="s">
        <v>43</v>
      </c>
      <c r="C318" s="4"/>
      <c r="D318" s="23">
        <f>[4]JANUARI!$J$610+[4]JANUARI!$K$610</f>
        <v>0</v>
      </c>
    </row>
    <row r="319" spans="1:4" ht="21.95" customHeight="1" x14ac:dyDescent="0.25">
      <c r="A319" s="34" t="s">
        <v>38</v>
      </c>
      <c r="B319" s="4" t="s">
        <v>39</v>
      </c>
      <c r="C319" s="4"/>
      <c r="D319" s="23">
        <f>[4]JANUARI!$J$205+[4]JANUARI!$K$205</f>
        <v>0</v>
      </c>
    </row>
    <row r="320" spans="1:4" ht="21.95" customHeight="1" x14ac:dyDescent="0.25">
      <c r="A320" s="34" t="s">
        <v>40</v>
      </c>
      <c r="B320" s="4" t="s">
        <v>35</v>
      </c>
      <c r="C320" s="4"/>
      <c r="D320" s="23">
        <f>[4]JANUARI!$J$250+[4]JANUARI!$K$250</f>
        <v>0</v>
      </c>
    </row>
    <row r="321" spans="1:4" ht="21.95" customHeight="1" x14ac:dyDescent="0.25">
      <c r="A321" s="34" t="s">
        <v>42</v>
      </c>
      <c r="B321" s="4" t="s">
        <v>32</v>
      </c>
      <c r="C321" s="4"/>
      <c r="D321" s="23">
        <f>[4]JANUARI!$J$565+[4]JANUARI!$K$565</f>
        <v>0</v>
      </c>
    </row>
    <row r="322" spans="1:4" ht="21.95" customHeight="1" x14ac:dyDescent="0.25">
      <c r="A322" s="34" t="s">
        <v>44</v>
      </c>
      <c r="B322" s="4" t="s">
        <v>26</v>
      </c>
      <c r="C322" s="4"/>
      <c r="D322" s="23">
        <f>[4]JANUARI!$J$475+[4]JANUARI!$K$475</f>
        <v>0</v>
      </c>
    </row>
    <row r="323" spans="1:4" ht="21.95" customHeight="1" x14ac:dyDescent="0.25">
      <c r="A323" s="34" t="s">
        <v>46</v>
      </c>
      <c r="B323" s="4" t="s">
        <v>51</v>
      </c>
      <c r="C323" s="4"/>
      <c r="D323" s="23">
        <f>[4]JANUARI!$J$385+[4]JANUARI!$K$385</f>
        <v>0</v>
      </c>
    </row>
    <row r="324" spans="1:4" ht="21.95" customHeight="1" x14ac:dyDescent="0.25">
      <c r="A324" s="34" t="s">
        <v>48</v>
      </c>
      <c r="B324" s="4" t="s">
        <v>49</v>
      </c>
      <c r="C324" s="4"/>
      <c r="D324" s="23">
        <f>[4]JANUARI!$J$295+[4]JANUARI!$K$295</f>
        <v>0</v>
      </c>
    </row>
    <row r="325" spans="1:4" ht="21.95" customHeight="1" x14ac:dyDescent="0.25">
      <c r="A325" s="98" t="s">
        <v>50</v>
      </c>
      <c r="B325" s="98"/>
      <c r="C325" s="36"/>
      <c r="D325" s="26">
        <f>SUM(D310:D324)</f>
        <v>0</v>
      </c>
    </row>
    <row r="332" spans="1:4" ht="21.95" customHeight="1" x14ac:dyDescent="0.25">
      <c r="A332" s="94" t="s">
        <v>5</v>
      </c>
      <c r="B332" s="94" t="s">
        <v>6</v>
      </c>
      <c r="C332" s="41"/>
      <c r="D332" s="38" t="s">
        <v>7</v>
      </c>
    </row>
    <row r="333" spans="1:4" ht="21.95" customHeight="1" x14ac:dyDescent="0.25">
      <c r="A333" s="95"/>
      <c r="B333" s="95"/>
      <c r="C333" s="37"/>
      <c r="D333" s="15" t="s">
        <v>9</v>
      </c>
    </row>
    <row r="334" spans="1:4" ht="21.95" customHeight="1" x14ac:dyDescent="0.25">
      <c r="A334" s="12">
        <v>1</v>
      </c>
      <c r="B334" s="12">
        <v>2</v>
      </c>
      <c r="C334" s="12"/>
      <c r="D334" s="12">
        <v>3</v>
      </c>
    </row>
    <row r="335" spans="1:4" ht="21.95" customHeight="1" x14ac:dyDescent="0.25">
      <c r="A335" s="34" t="s">
        <v>21</v>
      </c>
      <c r="B335" s="4" t="s">
        <v>45</v>
      </c>
      <c r="C335" s="4"/>
      <c r="D335" s="23">
        <f>[4]JANUARI!$J$26+[4]JANUARI!$K$26</f>
        <v>107</v>
      </c>
    </row>
    <row r="336" spans="1:4" ht="21.95" customHeight="1" x14ac:dyDescent="0.25">
      <c r="A336" s="34" t="s">
        <v>23</v>
      </c>
      <c r="B336" s="4" t="s">
        <v>47</v>
      </c>
      <c r="C336" s="4"/>
      <c r="D336" s="23">
        <f>[4]JANUARI!$J$116+[4]JANUARI!$K$116</f>
        <v>7</v>
      </c>
    </row>
    <row r="337" spans="1:4" ht="21.95" customHeight="1" x14ac:dyDescent="0.25">
      <c r="A337" s="34" t="s">
        <v>25</v>
      </c>
      <c r="B337" s="4" t="s">
        <v>22</v>
      </c>
      <c r="C337" s="4"/>
      <c r="D337" s="23">
        <f>[4]JANUARI!$J$71+[4]JANUARI!$K$71</f>
        <v>7</v>
      </c>
    </row>
    <row r="338" spans="1:4" ht="21.95" customHeight="1" x14ac:dyDescent="0.25">
      <c r="A338" s="34" t="s">
        <v>27</v>
      </c>
      <c r="B338" s="4" t="s">
        <v>24</v>
      </c>
      <c r="C338" s="4"/>
      <c r="D338" s="23">
        <f>[4]JANUARI!$J$431+[4]JANUARI!$K$431</f>
        <v>27</v>
      </c>
    </row>
    <row r="339" spans="1:4" ht="21.95" customHeight="1" x14ac:dyDescent="0.25">
      <c r="A339" s="34" t="s">
        <v>29</v>
      </c>
      <c r="B339" s="4" t="s">
        <v>28</v>
      </c>
      <c r="C339" s="4"/>
      <c r="D339" s="23">
        <f>[4]JANUARI!$J$521+[4]JANUARI!$K$521</f>
        <v>46</v>
      </c>
    </row>
    <row r="340" spans="1:4" ht="21.95" customHeight="1" x14ac:dyDescent="0.25">
      <c r="A340" s="34" t="s">
        <v>31</v>
      </c>
      <c r="B340" s="4" t="s">
        <v>30</v>
      </c>
      <c r="C340" s="4"/>
      <c r="D340" s="23">
        <f>[4]JANUARI!$J$341+[4]JANUARI!$K$341</f>
        <v>180</v>
      </c>
    </row>
    <row r="341" spans="1:4" ht="21.95" customHeight="1" x14ac:dyDescent="0.25">
      <c r="A341" s="34" t="s">
        <v>33</v>
      </c>
      <c r="B341" s="4" t="s">
        <v>37</v>
      </c>
      <c r="C341" s="4"/>
      <c r="D341" s="23">
        <f>[4]JANUARI!$J$161+[4]JANUARI!$K$161</f>
        <v>32</v>
      </c>
    </row>
    <row r="342" spans="1:4" ht="21.95" customHeight="1" x14ac:dyDescent="0.25">
      <c r="A342" s="34" t="s">
        <v>34</v>
      </c>
      <c r="B342" s="4" t="s">
        <v>41</v>
      </c>
      <c r="C342" s="4"/>
      <c r="D342" s="23">
        <f>[4]JANUARI!$J$656+[4]JANUARI!$K$656</f>
        <v>72</v>
      </c>
    </row>
    <row r="343" spans="1:4" ht="21.95" customHeight="1" x14ac:dyDescent="0.25">
      <c r="A343" s="34" t="s">
        <v>36</v>
      </c>
      <c r="B343" s="4" t="s">
        <v>43</v>
      </c>
      <c r="C343" s="4"/>
      <c r="D343" s="23">
        <f>[4]JANUARI!$J$611+[4]JANUARI!$K$611</f>
        <v>54</v>
      </c>
    </row>
    <row r="344" spans="1:4" ht="21.95" customHeight="1" x14ac:dyDescent="0.25">
      <c r="A344" s="34" t="s">
        <v>38</v>
      </c>
      <c r="B344" s="4" t="s">
        <v>39</v>
      </c>
      <c r="C344" s="4"/>
      <c r="D344" s="23">
        <f>[4]JANUARI!$J$206+[4]JANUARI!$K$206</f>
        <v>15</v>
      </c>
    </row>
    <row r="345" spans="1:4" ht="21.95" customHeight="1" x14ac:dyDescent="0.25">
      <c r="A345" s="34" t="s">
        <v>40</v>
      </c>
      <c r="B345" s="4" t="s">
        <v>35</v>
      </c>
      <c r="C345" s="4"/>
      <c r="D345" s="23">
        <f>[4]JANUARI!$J$251+[4]JANUARI!$K$251</f>
        <v>8</v>
      </c>
    </row>
    <row r="346" spans="1:4" ht="21.95" customHeight="1" x14ac:dyDescent="0.25">
      <c r="A346" s="34" t="s">
        <v>42</v>
      </c>
      <c r="B346" s="4" t="s">
        <v>32</v>
      </c>
      <c r="C346" s="4"/>
      <c r="D346" s="23">
        <f>[4]JANUARI!$J$566+[4]JANUARI!$K$566</f>
        <v>8.1999999999999993</v>
      </c>
    </row>
    <row r="347" spans="1:4" ht="21.95" customHeight="1" x14ac:dyDescent="0.25">
      <c r="A347" s="34" t="s">
        <v>44</v>
      </c>
      <c r="B347" s="4" t="s">
        <v>26</v>
      </c>
      <c r="C347" s="4"/>
      <c r="D347" s="23">
        <f>[4]JANUARI!$J$476+[4]JANUARI!$K$476</f>
        <v>4</v>
      </c>
    </row>
    <row r="348" spans="1:4" ht="21.95" customHeight="1" x14ac:dyDescent="0.25">
      <c r="A348" s="34" t="s">
        <v>46</v>
      </c>
      <c r="B348" s="4" t="s">
        <v>51</v>
      </c>
      <c r="C348" s="4"/>
      <c r="D348" s="23">
        <f>[4]JANUARI!$J$386+[4]JANUARI!$K$386</f>
        <v>48</v>
      </c>
    </row>
    <row r="349" spans="1:4" ht="21.95" customHeight="1" x14ac:dyDescent="0.25">
      <c r="A349" s="34" t="s">
        <v>48</v>
      </c>
      <c r="B349" s="4" t="s">
        <v>49</v>
      </c>
      <c r="C349" s="4"/>
      <c r="D349" s="23">
        <f>[4]JANUARI!$J$296+[4]JANUARI!$K$296</f>
        <v>192</v>
      </c>
    </row>
    <row r="350" spans="1:4" ht="21.95" customHeight="1" x14ac:dyDescent="0.25">
      <c r="A350" s="98" t="s">
        <v>50</v>
      </c>
      <c r="B350" s="98"/>
      <c r="C350" s="36"/>
      <c r="D350" s="26">
        <f t="shared" ref="D350" si="2">SUM(D335:D349)</f>
        <v>807.2</v>
      </c>
    </row>
    <row r="357" spans="1:4" ht="21.95" customHeight="1" x14ac:dyDescent="0.25">
      <c r="A357" s="94" t="s">
        <v>5</v>
      </c>
      <c r="B357" s="94" t="s">
        <v>6</v>
      </c>
      <c r="C357" s="41"/>
      <c r="D357" s="38" t="s">
        <v>7</v>
      </c>
    </row>
    <row r="358" spans="1:4" ht="21.95" customHeight="1" x14ac:dyDescent="0.25">
      <c r="A358" s="95"/>
      <c r="B358" s="95"/>
      <c r="C358" s="37"/>
      <c r="D358" s="15" t="s">
        <v>9</v>
      </c>
    </row>
    <row r="359" spans="1:4" ht="21.95" customHeight="1" x14ac:dyDescent="0.25">
      <c r="A359" s="12">
        <v>1</v>
      </c>
      <c r="B359" s="12">
        <v>2</v>
      </c>
      <c r="C359" s="12"/>
      <c r="D359" s="12">
        <v>3</v>
      </c>
    </row>
    <row r="360" spans="1:4" ht="21.95" customHeight="1" x14ac:dyDescent="0.25">
      <c r="A360" s="34" t="s">
        <v>21</v>
      </c>
      <c r="B360" s="4" t="s">
        <v>45</v>
      </c>
      <c r="C360" s="4"/>
      <c r="D360" s="23">
        <f>[4]JANUARI!$J$27+[4]JANUARI!$K$27</f>
        <v>0</v>
      </c>
    </row>
    <row r="361" spans="1:4" ht="21.95" customHeight="1" x14ac:dyDescent="0.25">
      <c r="A361" s="34" t="s">
        <v>23</v>
      </c>
      <c r="B361" s="4" t="s">
        <v>47</v>
      </c>
      <c r="C361" s="4"/>
      <c r="D361" s="23">
        <f>[4]JANUARI!$J$117+[4]JANUARI!$K$117</f>
        <v>0</v>
      </c>
    </row>
    <row r="362" spans="1:4" ht="21.95" customHeight="1" x14ac:dyDescent="0.25">
      <c r="A362" s="34" t="s">
        <v>25</v>
      </c>
      <c r="B362" s="4" t="s">
        <v>22</v>
      </c>
      <c r="C362" s="4"/>
      <c r="D362" s="23">
        <f>[4]JANUARI!$J$72+[4]JANUARI!$K$72</f>
        <v>0</v>
      </c>
    </row>
    <row r="363" spans="1:4" ht="21.95" customHeight="1" x14ac:dyDescent="0.25">
      <c r="A363" s="34" t="s">
        <v>27</v>
      </c>
      <c r="B363" s="4" t="s">
        <v>24</v>
      </c>
      <c r="C363" s="4"/>
      <c r="D363" s="23">
        <f>[4]JANUARI!$J$432+[4]JANUARI!$K$432</f>
        <v>0</v>
      </c>
    </row>
    <row r="364" spans="1:4" ht="21.95" customHeight="1" x14ac:dyDescent="0.25">
      <c r="A364" s="34" t="s">
        <v>29</v>
      </c>
      <c r="B364" s="4" t="s">
        <v>28</v>
      </c>
      <c r="C364" s="4"/>
      <c r="D364" s="23">
        <f>[4]JANUARI!$J$522+[4]JANUARI!$K$522</f>
        <v>0</v>
      </c>
    </row>
    <row r="365" spans="1:4" ht="21.95" customHeight="1" x14ac:dyDescent="0.25">
      <c r="A365" s="34" t="s">
        <v>31</v>
      </c>
      <c r="B365" s="4" t="s">
        <v>30</v>
      </c>
      <c r="C365" s="4"/>
      <c r="D365" s="23">
        <f>[4]JANUARI!$J$342+[4]JANUARI!$K$342</f>
        <v>0</v>
      </c>
    </row>
    <row r="366" spans="1:4" ht="21.95" customHeight="1" x14ac:dyDescent="0.25">
      <c r="A366" s="34" t="s">
        <v>33</v>
      </c>
      <c r="B366" s="4" t="s">
        <v>37</v>
      </c>
      <c r="C366" s="4"/>
      <c r="D366" s="23">
        <f>[4]JANUARI!$J$162+[4]JANUARI!$K$162</f>
        <v>0</v>
      </c>
    </row>
    <row r="367" spans="1:4" ht="21.95" customHeight="1" x14ac:dyDescent="0.25">
      <c r="A367" s="34" t="s">
        <v>34</v>
      </c>
      <c r="B367" s="4" t="s">
        <v>41</v>
      </c>
      <c r="C367" s="4"/>
      <c r="D367" s="23">
        <f>[4]JANUARI!$J$657+[4]JANUARI!$K$657</f>
        <v>0</v>
      </c>
    </row>
    <row r="368" spans="1:4" ht="21.95" customHeight="1" x14ac:dyDescent="0.25">
      <c r="A368" s="34" t="s">
        <v>36</v>
      </c>
      <c r="B368" s="4" t="s">
        <v>43</v>
      </c>
      <c r="C368" s="4"/>
      <c r="D368" s="23">
        <f>[4]JANUARI!$J$612+[4]JANUARI!$K$612</f>
        <v>0</v>
      </c>
    </row>
    <row r="369" spans="1:4" ht="21.95" customHeight="1" x14ac:dyDescent="0.25">
      <c r="A369" s="34" t="s">
        <v>38</v>
      </c>
      <c r="B369" s="4" t="s">
        <v>39</v>
      </c>
      <c r="C369" s="4"/>
      <c r="D369" s="23">
        <f>[4]JANUARI!$J$207+[4]JANUARI!$K$207</f>
        <v>0</v>
      </c>
    </row>
    <row r="370" spans="1:4" ht="21.95" customHeight="1" x14ac:dyDescent="0.25">
      <c r="A370" s="34" t="s">
        <v>40</v>
      </c>
      <c r="B370" s="4" t="s">
        <v>35</v>
      </c>
      <c r="C370" s="4"/>
      <c r="D370" s="23">
        <f>[4]JANUARI!$J$252+[4]JANUARI!$K$252</f>
        <v>22</v>
      </c>
    </row>
    <row r="371" spans="1:4" ht="21.95" customHeight="1" x14ac:dyDescent="0.25">
      <c r="A371" s="34" t="s">
        <v>42</v>
      </c>
      <c r="B371" s="4" t="s">
        <v>32</v>
      </c>
      <c r="C371" s="4"/>
      <c r="D371" s="23">
        <f>[4]JANUARI!$J$567+[4]JANUARI!$K$567</f>
        <v>0</v>
      </c>
    </row>
    <row r="372" spans="1:4" ht="21.95" customHeight="1" x14ac:dyDescent="0.25">
      <c r="A372" s="34" t="s">
        <v>44</v>
      </c>
      <c r="B372" s="4" t="s">
        <v>26</v>
      </c>
      <c r="C372" s="4"/>
      <c r="D372" s="23">
        <f>[4]JANUARI!$J$477+[4]JANUARI!$K$477</f>
        <v>0</v>
      </c>
    </row>
    <row r="373" spans="1:4" ht="21.95" customHeight="1" x14ac:dyDescent="0.25">
      <c r="A373" s="34" t="s">
        <v>46</v>
      </c>
      <c r="B373" s="4" t="s">
        <v>51</v>
      </c>
      <c r="C373" s="4"/>
      <c r="D373" s="23">
        <f>[4]JANUARI!$J$387+[4]JANUARI!$K$387</f>
        <v>0</v>
      </c>
    </row>
    <row r="374" spans="1:4" ht="21.95" customHeight="1" x14ac:dyDescent="0.25">
      <c r="A374" s="34" t="s">
        <v>48</v>
      </c>
      <c r="B374" s="4" t="s">
        <v>49</v>
      </c>
      <c r="C374" s="4"/>
      <c r="D374" s="23">
        <f>[4]JANUARI!$J$297+[4]JANUARI!$K$297</f>
        <v>0</v>
      </c>
    </row>
    <row r="375" spans="1:4" ht="21.95" customHeight="1" x14ac:dyDescent="0.25">
      <c r="A375" s="98" t="s">
        <v>50</v>
      </c>
      <c r="B375" s="98"/>
      <c r="C375" s="36"/>
      <c r="D375" s="26">
        <f t="shared" ref="D375" si="3">SUM(D360:D374)</f>
        <v>22</v>
      </c>
    </row>
    <row r="382" spans="1:4" ht="21.95" customHeight="1" x14ac:dyDescent="0.25">
      <c r="A382" s="94" t="s">
        <v>5</v>
      </c>
      <c r="B382" s="94" t="s">
        <v>6</v>
      </c>
      <c r="C382" s="41"/>
      <c r="D382" s="38" t="s">
        <v>7</v>
      </c>
    </row>
    <row r="383" spans="1:4" ht="21.95" customHeight="1" x14ac:dyDescent="0.25">
      <c r="A383" s="95"/>
      <c r="B383" s="95"/>
      <c r="C383" s="37"/>
      <c r="D383" s="15" t="s">
        <v>9</v>
      </c>
    </row>
    <row r="384" spans="1:4" ht="21.95" customHeight="1" x14ac:dyDescent="0.25">
      <c r="A384" s="12">
        <v>1</v>
      </c>
      <c r="B384" s="12">
        <v>2</v>
      </c>
      <c r="C384" s="12"/>
      <c r="D384" s="12">
        <v>3</v>
      </c>
    </row>
    <row r="385" spans="1:4" ht="21.95" customHeight="1" x14ac:dyDescent="0.25">
      <c r="A385" s="34" t="s">
        <v>21</v>
      </c>
      <c r="B385" s="4" t="s">
        <v>45</v>
      </c>
      <c r="C385" s="4"/>
      <c r="D385" s="23">
        <f>[4]JANUARI!$J$28+[4]JANUARI!$K$28</f>
        <v>0</v>
      </c>
    </row>
    <row r="386" spans="1:4" ht="21.95" customHeight="1" x14ac:dyDescent="0.25">
      <c r="A386" s="34" t="s">
        <v>23</v>
      </c>
      <c r="B386" s="4" t="s">
        <v>47</v>
      </c>
      <c r="C386" s="4"/>
      <c r="D386" s="23">
        <f>[4]JANUARI!$J$118+[4]JANUARI!$K$118</f>
        <v>0</v>
      </c>
    </row>
    <row r="387" spans="1:4" ht="21.95" customHeight="1" x14ac:dyDescent="0.25">
      <c r="A387" s="34" t="s">
        <v>25</v>
      </c>
      <c r="B387" s="4" t="s">
        <v>22</v>
      </c>
      <c r="C387" s="4"/>
      <c r="D387" s="23">
        <f>[4]JANUARI!$J$73+[4]JANUARI!$K$73</f>
        <v>0</v>
      </c>
    </row>
    <row r="388" spans="1:4" ht="21.95" customHeight="1" x14ac:dyDescent="0.25">
      <c r="A388" s="34" t="s">
        <v>27</v>
      </c>
      <c r="B388" s="4" t="s">
        <v>24</v>
      </c>
      <c r="C388" s="4"/>
      <c r="D388" s="23">
        <f>[4]JANUARI!$J$433+[4]JANUARI!$K$433</f>
        <v>0</v>
      </c>
    </row>
    <row r="389" spans="1:4" ht="21.95" customHeight="1" x14ac:dyDescent="0.25">
      <c r="A389" s="34" t="s">
        <v>29</v>
      </c>
      <c r="B389" s="4" t="s">
        <v>28</v>
      </c>
      <c r="C389" s="4"/>
      <c r="D389" s="23">
        <f>[4]JANUARI!$J$523+[4]JANUARI!$K$523</f>
        <v>0</v>
      </c>
    </row>
    <row r="390" spans="1:4" ht="21.95" customHeight="1" x14ac:dyDescent="0.25">
      <c r="A390" s="34" t="s">
        <v>31</v>
      </c>
      <c r="B390" s="4" t="s">
        <v>30</v>
      </c>
      <c r="C390" s="4"/>
      <c r="D390" s="23">
        <f>[4]JANUARI!$J$343+[4]JANUARI!$K$343</f>
        <v>0</v>
      </c>
    </row>
    <row r="391" spans="1:4" ht="21.95" customHeight="1" x14ac:dyDescent="0.25">
      <c r="A391" s="34" t="s">
        <v>33</v>
      </c>
      <c r="B391" s="4" t="s">
        <v>37</v>
      </c>
      <c r="C391" s="4"/>
      <c r="D391" s="23">
        <f>[4]JANUARI!$J$163+[4]JANUARI!$K$163</f>
        <v>0</v>
      </c>
    </row>
    <row r="392" spans="1:4" ht="21.95" customHeight="1" x14ac:dyDescent="0.25">
      <c r="A392" s="34" t="s">
        <v>34</v>
      </c>
      <c r="B392" s="4" t="s">
        <v>41</v>
      </c>
      <c r="C392" s="4"/>
      <c r="D392" s="23">
        <f>[4]JANUARI!$J$658+[4]JANUARI!$K$658</f>
        <v>0</v>
      </c>
    </row>
    <row r="393" spans="1:4" ht="21.95" customHeight="1" x14ac:dyDescent="0.25">
      <c r="A393" s="34" t="s">
        <v>36</v>
      </c>
      <c r="B393" s="4" t="s">
        <v>43</v>
      </c>
      <c r="C393" s="4"/>
      <c r="D393" s="23">
        <f>[4]JANUARI!$J$613+[4]JANUARI!$K$613</f>
        <v>0</v>
      </c>
    </row>
    <row r="394" spans="1:4" ht="21.95" customHeight="1" x14ac:dyDescent="0.25">
      <c r="A394" s="34" t="s">
        <v>38</v>
      </c>
      <c r="B394" s="4" t="s">
        <v>39</v>
      </c>
      <c r="C394" s="4"/>
      <c r="D394" s="23">
        <f>[4]JANUARI!$J$208+[4]JANUARI!$K$208</f>
        <v>0</v>
      </c>
    </row>
    <row r="395" spans="1:4" ht="21.95" customHeight="1" x14ac:dyDescent="0.25">
      <c r="A395" s="34" t="s">
        <v>40</v>
      </c>
      <c r="B395" s="4" t="s">
        <v>35</v>
      </c>
      <c r="C395" s="4"/>
      <c r="D395" s="23">
        <f>[4]JANUARI!$J$253+[4]JANUARI!$K$253</f>
        <v>0</v>
      </c>
    </row>
    <row r="396" spans="1:4" ht="21.95" customHeight="1" x14ac:dyDescent="0.25">
      <c r="A396" s="34" t="s">
        <v>42</v>
      </c>
      <c r="B396" s="4" t="s">
        <v>32</v>
      </c>
      <c r="C396" s="4"/>
      <c r="D396" s="23">
        <f>[4]JANUARI!$J$568+[4]JANUARI!$K$568</f>
        <v>0</v>
      </c>
    </row>
    <row r="397" spans="1:4" ht="21.95" customHeight="1" x14ac:dyDescent="0.25">
      <c r="A397" s="34" t="s">
        <v>44</v>
      </c>
      <c r="B397" s="4" t="s">
        <v>26</v>
      </c>
      <c r="C397" s="4"/>
      <c r="D397" s="23">
        <f>[4]JANUARI!$J$478+[4]JANUARI!$K$478</f>
        <v>0</v>
      </c>
    </row>
    <row r="398" spans="1:4" ht="21.95" customHeight="1" x14ac:dyDescent="0.25">
      <c r="A398" s="34" t="s">
        <v>46</v>
      </c>
      <c r="B398" s="4" t="s">
        <v>51</v>
      </c>
      <c r="C398" s="4"/>
      <c r="D398" s="23">
        <f>[4]JANUARI!$J$388+[4]JANUARI!$K$388</f>
        <v>0</v>
      </c>
    </row>
    <row r="399" spans="1:4" ht="21.95" customHeight="1" x14ac:dyDescent="0.25">
      <c r="A399" s="34" t="s">
        <v>48</v>
      </c>
      <c r="B399" s="4" t="s">
        <v>49</v>
      </c>
      <c r="C399" s="4"/>
      <c r="D399" s="23">
        <f>[4]JANUARI!$J$298+[4]JANUARI!$K$298</f>
        <v>0</v>
      </c>
    </row>
    <row r="400" spans="1:4" ht="21.95" customHeight="1" x14ac:dyDescent="0.25">
      <c r="A400" s="98" t="s">
        <v>50</v>
      </c>
      <c r="B400" s="98"/>
      <c r="C400" s="36"/>
      <c r="D400" s="26">
        <f>SUM(D385:D399)</f>
        <v>0</v>
      </c>
    </row>
    <row r="407" spans="1:4" ht="21.95" customHeight="1" x14ac:dyDescent="0.25">
      <c r="A407" s="94" t="s">
        <v>5</v>
      </c>
      <c r="B407" s="94" t="s">
        <v>6</v>
      </c>
      <c r="C407" s="41"/>
      <c r="D407" s="38" t="s">
        <v>7</v>
      </c>
    </row>
    <row r="408" spans="1:4" ht="21.95" customHeight="1" x14ac:dyDescent="0.25">
      <c r="A408" s="95"/>
      <c r="B408" s="95"/>
      <c r="C408" s="37"/>
      <c r="D408" s="15" t="s">
        <v>9</v>
      </c>
    </row>
    <row r="409" spans="1:4" ht="21.95" customHeight="1" x14ac:dyDescent="0.25">
      <c r="A409" s="12">
        <v>1</v>
      </c>
      <c r="B409" s="12">
        <v>2</v>
      </c>
      <c r="C409" s="12"/>
      <c r="D409" s="12">
        <v>3</v>
      </c>
    </row>
    <row r="410" spans="1:4" ht="21.95" customHeight="1" x14ac:dyDescent="0.25">
      <c r="A410" s="34" t="s">
        <v>21</v>
      </c>
      <c r="B410" s="4" t="s">
        <v>45</v>
      </c>
      <c r="C410" s="4"/>
      <c r="D410" s="23">
        <f>[4]JANUARI!$J$29+[4]JANUARI!$K$29</f>
        <v>0</v>
      </c>
    </row>
    <row r="411" spans="1:4" ht="21.95" customHeight="1" x14ac:dyDescent="0.25">
      <c r="A411" s="34" t="s">
        <v>23</v>
      </c>
      <c r="B411" s="4" t="s">
        <v>47</v>
      </c>
      <c r="C411" s="4"/>
      <c r="D411" s="23">
        <f>[4]JANUARI!$J$119+[4]JANUARI!$K$119</f>
        <v>0</v>
      </c>
    </row>
    <row r="412" spans="1:4" ht="21.95" customHeight="1" x14ac:dyDescent="0.25">
      <c r="A412" s="34" t="s">
        <v>25</v>
      </c>
      <c r="B412" s="4" t="s">
        <v>22</v>
      </c>
      <c r="C412" s="4"/>
      <c r="D412" s="23">
        <f>[4]JANUARI!$J$74+[4]JANUARI!$K$74</f>
        <v>0</v>
      </c>
    </row>
    <row r="413" spans="1:4" ht="21.95" customHeight="1" x14ac:dyDescent="0.25">
      <c r="A413" s="34" t="s">
        <v>27</v>
      </c>
      <c r="B413" s="4" t="s">
        <v>24</v>
      </c>
      <c r="C413" s="4"/>
      <c r="D413" s="23">
        <f>[4]JANUARI!$J$434+[4]JANUARI!$K$434</f>
        <v>0</v>
      </c>
    </row>
    <row r="414" spans="1:4" ht="21.95" customHeight="1" x14ac:dyDescent="0.25">
      <c r="A414" s="34" t="s">
        <v>29</v>
      </c>
      <c r="B414" s="4" t="s">
        <v>28</v>
      </c>
      <c r="C414" s="4"/>
      <c r="D414" s="23">
        <f>[4]JANUARI!$J$524+[4]JANUARI!$K$524</f>
        <v>0</v>
      </c>
    </row>
    <row r="415" spans="1:4" ht="21.95" customHeight="1" x14ac:dyDescent="0.25">
      <c r="A415" s="34" t="s">
        <v>31</v>
      </c>
      <c r="B415" s="4" t="s">
        <v>30</v>
      </c>
      <c r="C415" s="4"/>
      <c r="D415" s="23">
        <f>[4]JANUARI!$J$344+[4]JANUARI!$K$344</f>
        <v>0</v>
      </c>
    </row>
    <row r="416" spans="1:4" ht="21.95" customHeight="1" x14ac:dyDescent="0.25">
      <c r="A416" s="34" t="s">
        <v>33</v>
      </c>
      <c r="B416" s="4" t="s">
        <v>37</v>
      </c>
      <c r="C416" s="4"/>
      <c r="D416" s="23">
        <f>[4]JANUARI!$J$164+[4]JANUARI!$K$164</f>
        <v>0</v>
      </c>
    </row>
    <row r="417" spans="1:4" ht="21.95" customHeight="1" x14ac:dyDescent="0.25">
      <c r="A417" s="34" t="s">
        <v>34</v>
      </c>
      <c r="B417" s="4" t="s">
        <v>41</v>
      </c>
      <c r="C417" s="4"/>
      <c r="D417" s="23">
        <f>[4]JANUARI!$J$659+[4]JANUARI!$K$659</f>
        <v>0</v>
      </c>
    </row>
    <row r="418" spans="1:4" ht="21.95" customHeight="1" x14ac:dyDescent="0.25">
      <c r="A418" s="34" t="s">
        <v>36</v>
      </c>
      <c r="B418" s="4" t="s">
        <v>43</v>
      </c>
      <c r="C418" s="4"/>
      <c r="D418" s="23">
        <f>[4]JANUARI!$J$614+[4]JANUARI!$K$614</f>
        <v>0</v>
      </c>
    </row>
    <row r="419" spans="1:4" ht="21.95" customHeight="1" x14ac:dyDescent="0.25">
      <c r="A419" s="34" t="s">
        <v>38</v>
      </c>
      <c r="B419" s="4" t="s">
        <v>39</v>
      </c>
      <c r="C419" s="4"/>
      <c r="D419" s="23">
        <f>[4]JANUARI!$J$209+[4]JANUARI!$K$209</f>
        <v>0</v>
      </c>
    </row>
    <row r="420" spans="1:4" ht="21.95" customHeight="1" x14ac:dyDescent="0.25">
      <c r="A420" s="34" t="s">
        <v>40</v>
      </c>
      <c r="B420" s="4" t="s">
        <v>35</v>
      </c>
      <c r="C420" s="4"/>
      <c r="D420" s="23">
        <f>[4]JANUARI!$J$254+[4]JANUARI!$K$254</f>
        <v>0</v>
      </c>
    </row>
    <row r="421" spans="1:4" ht="21.95" customHeight="1" x14ac:dyDescent="0.25">
      <c r="A421" s="34" t="s">
        <v>42</v>
      </c>
      <c r="B421" s="4" t="s">
        <v>32</v>
      </c>
      <c r="C421" s="4"/>
      <c r="D421" s="23">
        <f>[4]JANUARI!$J$569+[4]JANUARI!$K$569</f>
        <v>0</v>
      </c>
    </row>
    <row r="422" spans="1:4" ht="21.95" customHeight="1" x14ac:dyDescent="0.25">
      <c r="A422" s="34" t="s">
        <v>44</v>
      </c>
      <c r="B422" s="4" t="s">
        <v>26</v>
      </c>
      <c r="C422" s="4"/>
      <c r="D422" s="23">
        <f>[4]JANUARI!$J$479+[4]JANUARI!$K$479</f>
        <v>0</v>
      </c>
    </row>
    <row r="423" spans="1:4" ht="21.95" customHeight="1" x14ac:dyDescent="0.25">
      <c r="A423" s="34" t="s">
        <v>46</v>
      </c>
      <c r="B423" s="4" t="s">
        <v>51</v>
      </c>
      <c r="C423" s="4"/>
      <c r="D423" s="23">
        <f>[4]JANUARI!$J$389+[4]JANUARI!$K$389</f>
        <v>0</v>
      </c>
    </row>
    <row r="424" spans="1:4" ht="21.95" customHeight="1" x14ac:dyDescent="0.25">
      <c r="A424" s="34" t="s">
        <v>48</v>
      </c>
      <c r="B424" s="4" t="s">
        <v>49</v>
      </c>
      <c r="C424" s="4"/>
      <c r="D424" s="23">
        <f>[4]JANUARI!$J$299+[4]JANUARI!$K$299</f>
        <v>0</v>
      </c>
    </row>
    <row r="425" spans="1:4" ht="21.95" customHeight="1" x14ac:dyDescent="0.25">
      <c r="A425" s="98" t="s">
        <v>50</v>
      </c>
      <c r="B425" s="98"/>
      <c r="C425" s="36"/>
      <c r="D425" s="26">
        <f t="shared" ref="D425" si="4">SUM(D410:D424)</f>
        <v>0</v>
      </c>
    </row>
    <row r="432" spans="1:4" ht="21.95" customHeight="1" x14ac:dyDescent="0.25">
      <c r="A432" s="94" t="s">
        <v>5</v>
      </c>
      <c r="B432" s="94" t="s">
        <v>6</v>
      </c>
      <c r="C432" s="41"/>
      <c r="D432" s="38" t="s">
        <v>7</v>
      </c>
    </row>
    <row r="433" spans="1:4" ht="21.95" customHeight="1" x14ac:dyDescent="0.25">
      <c r="A433" s="95"/>
      <c r="B433" s="95"/>
      <c r="C433" s="37"/>
      <c r="D433" s="15" t="s">
        <v>9</v>
      </c>
    </row>
    <row r="434" spans="1:4" ht="21.95" customHeight="1" x14ac:dyDescent="0.25">
      <c r="A434" s="12">
        <v>1</v>
      </c>
      <c r="B434" s="12">
        <v>2</v>
      </c>
      <c r="C434" s="12"/>
      <c r="D434" s="12">
        <v>3</v>
      </c>
    </row>
    <row r="435" spans="1:4" ht="21.95" customHeight="1" x14ac:dyDescent="0.25">
      <c r="A435" s="34" t="s">
        <v>21</v>
      </c>
      <c r="B435" s="4" t="s">
        <v>45</v>
      </c>
      <c r="C435" s="4"/>
      <c r="D435" s="23">
        <f>[4]JANUARI!$J$30+[4]JANUARI!$K$30</f>
        <v>47</v>
      </c>
    </row>
    <row r="436" spans="1:4" ht="21.95" customHeight="1" x14ac:dyDescent="0.25">
      <c r="A436" s="34" t="s">
        <v>23</v>
      </c>
      <c r="B436" s="4" t="s">
        <v>47</v>
      </c>
      <c r="C436" s="4"/>
      <c r="D436" s="23">
        <f>[4]JANUARI!$J$120+[4]JANUARI!$K$120</f>
        <v>10</v>
      </c>
    </row>
    <row r="437" spans="1:4" ht="21.95" customHeight="1" x14ac:dyDescent="0.25">
      <c r="A437" s="34" t="s">
        <v>25</v>
      </c>
      <c r="B437" s="4" t="s">
        <v>22</v>
      </c>
      <c r="C437" s="4"/>
      <c r="D437" s="23">
        <f>[4]JANUARI!$J$75+[4]JANUARI!$K$75</f>
        <v>13</v>
      </c>
    </row>
    <row r="438" spans="1:4" ht="21.95" customHeight="1" x14ac:dyDescent="0.25">
      <c r="A438" s="34" t="s">
        <v>27</v>
      </c>
      <c r="B438" s="4" t="s">
        <v>24</v>
      </c>
      <c r="C438" s="4"/>
      <c r="D438" s="23">
        <f>[4]JANUARI!$J$435+[4]JANUARI!$K$435</f>
        <v>18</v>
      </c>
    </row>
    <row r="439" spans="1:4" ht="21.95" customHeight="1" x14ac:dyDescent="0.25">
      <c r="A439" s="34" t="s">
        <v>29</v>
      </c>
      <c r="B439" s="4" t="s">
        <v>28</v>
      </c>
      <c r="C439" s="4"/>
      <c r="D439" s="23">
        <f>[4]JANUARI!$J$525+[4]JANUARI!$K$525</f>
        <v>16</v>
      </c>
    </row>
    <row r="440" spans="1:4" ht="21.95" customHeight="1" x14ac:dyDescent="0.25">
      <c r="A440" s="34" t="s">
        <v>31</v>
      </c>
      <c r="B440" s="4" t="s">
        <v>30</v>
      </c>
      <c r="C440" s="4"/>
      <c r="D440" s="23">
        <f>[4]JANUARI!$J$345+[4]JANUARI!$K$345</f>
        <v>20</v>
      </c>
    </row>
    <row r="441" spans="1:4" ht="21.95" customHeight="1" x14ac:dyDescent="0.25">
      <c r="A441" s="34" t="s">
        <v>33</v>
      </c>
      <c r="B441" s="4" t="s">
        <v>37</v>
      </c>
      <c r="C441" s="4"/>
      <c r="D441" s="23">
        <f>[4]JANUARI!$J$165+[4]JANUARI!$K$165</f>
        <v>12</v>
      </c>
    </row>
    <row r="442" spans="1:4" ht="21.95" customHeight="1" x14ac:dyDescent="0.25">
      <c r="A442" s="34" t="s">
        <v>34</v>
      </c>
      <c r="B442" s="4" t="s">
        <v>41</v>
      </c>
      <c r="C442" s="4"/>
      <c r="D442" s="23">
        <f>[4]JANUARI!$J$660+[4]JANUARI!$K$660</f>
        <v>8</v>
      </c>
    </row>
    <row r="443" spans="1:4" ht="21.95" customHeight="1" x14ac:dyDescent="0.25">
      <c r="A443" s="34" t="s">
        <v>36</v>
      </c>
      <c r="B443" s="4" t="s">
        <v>43</v>
      </c>
      <c r="C443" s="4"/>
      <c r="D443" s="23">
        <f>[4]JANUARI!$J$615+[4]JANUARI!$K$615</f>
        <v>8</v>
      </c>
    </row>
    <row r="444" spans="1:4" ht="21.95" customHeight="1" x14ac:dyDescent="0.25">
      <c r="A444" s="34" t="s">
        <v>38</v>
      </c>
      <c r="B444" s="4" t="s">
        <v>39</v>
      </c>
      <c r="C444" s="4"/>
      <c r="D444" s="23">
        <f>[4]JANUARI!$J$210+[4]JANUARI!$K$210</f>
        <v>10</v>
      </c>
    </row>
    <row r="445" spans="1:4" ht="21.95" customHeight="1" x14ac:dyDescent="0.25">
      <c r="A445" s="34" t="s">
        <v>40</v>
      </c>
      <c r="B445" s="4" t="s">
        <v>35</v>
      </c>
      <c r="C445" s="4"/>
      <c r="D445" s="23">
        <f>[4]JANUARI!$J$255+[4]JANUARI!$K$255</f>
        <v>28</v>
      </c>
    </row>
    <row r="446" spans="1:4" ht="21.95" customHeight="1" x14ac:dyDescent="0.25">
      <c r="A446" s="34" t="s">
        <v>42</v>
      </c>
      <c r="B446" s="4" t="s">
        <v>32</v>
      </c>
      <c r="C446" s="4"/>
      <c r="D446" s="23">
        <f>[4]JANUARI!$J$570+[4]JANUARI!$K$570</f>
        <v>31.16</v>
      </c>
    </row>
    <row r="447" spans="1:4" ht="21.95" customHeight="1" x14ac:dyDescent="0.25">
      <c r="A447" s="34" t="s">
        <v>44</v>
      </c>
      <c r="B447" s="4" t="s">
        <v>26</v>
      </c>
      <c r="C447" s="4"/>
      <c r="D447" s="23">
        <f>[4]JANUARI!$J$480+[4]JANUARI!$K$480</f>
        <v>2</v>
      </c>
    </row>
    <row r="448" spans="1:4" ht="21.95" customHeight="1" x14ac:dyDescent="0.25">
      <c r="A448" s="34" t="s">
        <v>46</v>
      </c>
      <c r="B448" s="4" t="s">
        <v>51</v>
      </c>
      <c r="C448" s="4"/>
      <c r="D448" s="23">
        <f>[4]JANUARI!$J$390+[4]JANUARI!$K$390</f>
        <v>28</v>
      </c>
    </row>
    <row r="449" spans="1:4" ht="21.95" customHeight="1" x14ac:dyDescent="0.25">
      <c r="A449" s="34" t="s">
        <v>48</v>
      </c>
      <c r="B449" s="4" t="s">
        <v>49</v>
      </c>
      <c r="C449" s="4"/>
      <c r="D449" s="23">
        <f>[4]JANUARI!$J$300+[4]JANUARI!$K$300</f>
        <v>4</v>
      </c>
    </row>
    <row r="450" spans="1:4" ht="21.95" customHeight="1" x14ac:dyDescent="0.25">
      <c r="A450" s="98" t="s">
        <v>50</v>
      </c>
      <c r="B450" s="98"/>
      <c r="C450" s="36"/>
      <c r="D450" s="26">
        <f>SUM(D435:D449)</f>
        <v>255.16</v>
      </c>
    </row>
    <row r="457" spans="1:4" x14ac:dyDescent="0.25">
      <c r="A457" s="94" t="s">
        <v>5</v>
      </c>
      <c r="B457" s="94" t="s">
        <v>6</v>
      </c>
      <c r="C457" s="41"/>
      <c r="D457" s="38" t="s">
        <v>7</v>
      </c>
    </row>
    <row r="458" spans="1:4" x14ac:dyDescent="0.25">
      <c r="A458" s="95"/>
      <c r="B458" s="95"/>
      <c r="C458" s="37"/>
      <c r="D458" s="15" t="s">
        <v>9</v>
      </c>
    </row>
    <row r="459" spans="1:4" x14ac:dyDescent="0.25">
      <c r="A459" s="12">
        <v>1</v>
      </c>
      <c r="B459" s="12">
        <v>2</v>
      </c>
      <c r="C459" s="12"/>
      <c r="D459" s="12">
        <v>3</v>
      </c>
    </row>
    <row r="460" spans="1:4" x14ac:dyDescent="0.25">
      <c r="A460" s="34" t="s">
        <v>21</v>
      </c>
      <c r="B460" s="4" t="s">
        <v>45</v>
      </c>
      <c r="C460" s="4"/>
      <c r="D460" s="23">
        <f>[4]JANUARI!$J$31+[4]JANUARI!$K$31</f>
        <v>0</v>
      </c>
    </row>
    <row r="461" spans="1:4" x14ac:dyDescent="0.25">
      <c r="A461" s="34" t="s">
        <v>23</v>
      </c>
      <c r="B461" s="4" t="s">
        <v>47</v>
      </c>
      <c r="C461" s="4"/>
      <c r="D461" s="23">
        <f>[4]JANUARI!$J$121+[4]JANUARI!$K$121</f>
        <v>2.5</v>
      </c>
    </row>
    <row r="462" spans="1:4" x14ac:dyDescent="0.25">
      <c r="A462" s="34" t="s">
        <v>25</v>
      </c>
      <c r="B462" s="4" t="s">
        <v>22</v>
      </c>
      <c r="C462" s="4"/>
      <c r="D462" s="23">
        <f>[4]JANUARI!$J$76+[4]JANUARI!$K$76</f>
        <v>6</v>
      </c>
    </row>
    <row r="463" spans="1:4" x14ac:dyDescent="0.25">
      <c r="A463" s="34" t="s">
        <v>27</v>
      </c>
      <c r="B463" s="4" t="s">
        <v>24</v>
      </c>
      <c r="C463" s="4"/>
      <c r="D463" s="23">
        <f>[4]JANUARI!$J$436+[4]JANUARI!$K$436</f>
        <v>12</v>
      </c>
    </row>
    <row r="464" spans="1:4" x14ac:dyDescent="0.25">
      <c r="A464" s="34" t="s">
        <v>29</v>
      </c>
      <c r="B464" s="4" t="s">
        <v>28</v>
      </c>
      <c r="C464" s="4"/>
      <c r="D464" s="23">
        <f>[4]JANUARI!$J$526+[4]JANUARI!$K$526</f>
        <v>3</v>
      </c>
    </row>
    <row r="465" spans="1:4" x14ac:dyDescent="0.25">
      <c r="A465" s="34" t="s">
        <v>31</v>
      </c>
      <c r="B465" s="4" t="s">
        <v>30</v>
      </c>
      <c r="C465" s="4"/>
      <c r="D465" s="23">
        <f>[4]JANUARI!$J$346+[4]JANUARI!$K$346</f>
        <v>3</v>
      </c>
    </row>
    <row r="466" spans="1:4" x14ac:dyDescent="0.25">
      <c r="A466" s="34" t="s">
        <v>33</v>
      </c>
      <c r="B466" s="4" t="s">
        <v>37</v>
      </c>
      <c r="C466" s="4"/>
      <c r="D466" s="23">
        <f>[4]JANUARI!$J$166+[4]JANUARI!$K$166</f>
        <v>9</v>
      </c>
    </row>
    <row r="467" spans="1:4" x14ac:dyDescent="0.25">
      <c r="A467" s="34" t="s">
        <v>34</v>
      </c>
      <c r="B467" s="4" t="s">
        <v>41</v>
      </c>
      <c r="C467" s="4"/>
      <c r="D467" s="23">
        <f>[4]JANUARI!$J$661+[4]JANUARI!$K$661</f>
        <v>8</v>
      </c>
    </row>
    <row r="468" spans="1:4" x14ac:dyDescent="0.25">
      <c r="A468" s="34" t="s">
        <v>36</v>
      </c>
      <c r="B468" s="4" t="s">
        <v>43</v>
      </c>
      <c r="C468" s="4"/>
      <c r="D468" s="23">
        <f>[4]JANUARI!$J$616+[4]JANUARI!$K$616</f>
        <v>0</v>
      </c>
    </row>
    <row r="469" spans="1:4" x14ac:dyDescent="0.25">
      <c r="A469" s="34" t="s">
        <v>38</v>
      </c>
      <c r="B469" s="4" t="s">
        <v>39</v>
      </c>
      <c r="C469" s="4"/>
      <c r="D469" s="23">
        <f>[4]JANUARI!$J$211+[4]JANUARI!$K$211</f>
        <v>0</v>
      </c>
    </row>
    <row r="470" spans="1:4" x14ac:dyDescent="0.25">
      <c r="A470" s="34" t="s">
        <v>40</v>
      </c>
      <c r="B470" s="4" t="s">
        <v>35</v>
      </c>
      <c r="C470" s="4"/>
      <c r="D470" s="23">
        <f>[4]JANUARI!$J$256+[4]JANUARI!$K$256</f>
        <v>24</v>
      </c>
    </row>
    <row r="471" spans="1:4" x14ac:dyDescent="0.25">
      <c r="A471" s="34" t="s">
        <v>42</v>
      </c>
      <c r="B471" s="4" t="s">
        <v>32</v>
      </c>
      <c r="C471" s="4"/>
      <c r="D471" s="23">
        <f>[4]JANUARI!$J$571+[4]JANUARI!$K$571</f>
        <v>3.5</v>
      </c>
    </row>
    <row r="472" spans="1:4" x14ac:dyDescent="0.25">
      <c r="A472" s="34" t="s">
        <v>44</v>
      </c>
      <c r="B472" s="4" t="s">
        <v>26</v>
      </c>
      <c r="C472" s="4"/>
      <c r="D472" s="23">
        <f>[4]JANUARI!$J$481+[4]JANUARI!$K$481</f>
        <v>0</v>
      </c>
    </row>
    <row r="473" spans="1:4" x14ac:dyDescent="0.25">
      <c r="A473" s="34" t="s">
        <v>46</v>
      </c>
      <c r="B473" s="4" t="s">
        <v>51</v>
      </c>
      <c r="C473" s="4"/>
      <c r="D473" s="23">
        <f>[4]JANUARI!$J$391+[4]JANUARI!$K$391</f>
        <v>12</v>
      </c>
    </row>
    <row r="474" spans="1:4" x14ac:dyDescent="0.25">
      <c r="A474" s="34" t="s">
        <v>48</v>
      </c>
      <c r="B474" s="4" t="s">
        <v>49</v>
      </c>
      <c r="C474" s="4"/>
      <c r="D474" s="23">
        <f>[4]JANUARI!$J$301+[4]JANUARI!$K$301</f>
        <v>6</v>
      </c>
    </row>
    <row r="475" spans="1:4" ht="15.75" x14ac:dyDescent="0.25">
      <c r="A475" s="98" t="s">
        <v>50</v>
      </c>
      <c r="B475" s="98"/>
      <c r="C475" s="36"/>
      <c r="D475" s="26">
        <f t="shared" ref="D475" si="5">SUM(D460:D474)</f>
        <v>89</v>
      </c>
    </row>
    <row r="482" spans="1:4" x14ac:dyDescent="0.25">
      <c r="A482" s="94" t="s">
        <v>5</v>
      </c>
      <c r="B482" s="94" t="s">
        <v>6</v>
      </c>
      <c r="C482" s="41"/>
      <c r="D482" s="38" t="s">
        <v>7</v>
      </c>
    </row>
    <row r="483" spans="1:4" x14ac:dyDescent="0.25">
      <c r="A483" s="95"/>
      <c r="B483" s="95"/>
      <c r="C483" s="37"/>
      <c r="D483" s="15" t="s">
        <v>9</v>
      </c>
    </row>
    <row r="484" spans="1:4" x14ac:dyDescent="0.25">
      <c r="A484" s="12">
        <v>1</v>
      </c>
      <c r="B484" s="12">
        <v>2</v>
      </c>
      <c r="C484" s="12"/>
      <c r="D484" s="12">
        <v>3</v>
      </c>
    </row>
    <row r="485" spans="1:4" x14ac:dyDescent="0.25">
      <c r="A485" s="34" t="s">
        <v>21</v>
      </c>
      <c r="B485" s="4" t="s">
        <v>45</v>
      </c>
      <c r="C485" s="4"/>
      <c r="D485" s="23">
        <f>[4]JANUARI!$J$32+[4]JANUARI!$K$32</f>
        <v>0</v>
      </c>
    </row>
    <row r="486" spans="1:4" x14ac:dyDescent="0.25">
      <c r="A486" s="34" t="s">
        <v>23</v>
      </c>
      <c r="B486" s="4" t="s">
        <v>47</v>
      </c>
      <c r="C486" s="4"/>
      <c r="D486" s="23">
        <f>[4]JANUARI!$J$122+[4]JANUARI!$K$122</f>
        <v>10</v>
      </c>
    </row>
    <row r="487" spans="1:4" x14ac:dyDescent="0.25">
      <c r="A487" s="34" t="s">
        <v>25</v>
      </c>
      <c r="B487" s="4" t="s">
        <v>22</v>
      </c>
      <c r="C487" s="4"/>
      <c r="D487" s="23">
        <f>[4]JANUARI!$J$77+[4]JANUARI!$K$77</f>
        <v>13</v>
      </c>
    </row>
    <row r="488" spans="1:4" x14ac:dyDescent="0.25">
      <c r="A488" s="34" t="s">
        <v>27</v>
      </c>
      <c r="B488" s="4" t="s">
        <v>24</v>
      </c>
      <c r="C488" s="4"/>
      <c r="D488" s="23">
        <f>[4]JANUARI!$J$437+[4]JANUARI!$K$437</f>
        <v>22</v>
      </c>
    </row>
    <row r="489" spans="1:4" x14ac:dyDescent="0.25">
      <c r="A489" s="34" t="s">
        <v>29</v>
      </c>
      <c r="B489" s="4" t="s">
        <v>28</v>
      </c>
      <c r="C489" s="4"/>
      <c r="D489" s="23">
        <f>[4]JANUARI!$J$527+[4]JANUARI!$K$527</f>
        <v>18</v>
      </c>
    </row>
    <row r="490" spans="1:4" x14ac:dyDescent="0.25">
      <c r="A490" s="34" t="s">
        <v>31</v>
      </c>
      <c r="B490" s="4" t="s">
        <v>30</v>
      </c>
      <c r="C490" s="4"/>
      <c r="D490" s="23">
        <f>[4]JANUARI!$J$347+[4]JANUARI!$K$347</f>
        <v>30</v>
      </c>
    </row>
    <row r="491" spans="1:4" x14ac:dyDescent="0.25">
      <c r="A491" s="34" t="s">
        <v>33</v>
      </c>
      <c r="B491" s="4" t="s">
        <v>37</v>
      </c>
      <c r="C491" s="4"/>
      <c r="D491" s="23">
        <f>[4]JANUARI!$J$167+[4]JANUARI!$K$167</f>
        <v>14</v>
      </c>
    </row>
    <row r="492" spans="1:4" x14ac:dyDescent="0.25">
      <c r="A492" s="34" t="s">
        <v>34</v>
      </c>
      <c r="B492" s="4" t="s">
        <v>41</v>
      </c>
      <c r="C492" s="4"/>
      <c r="D492" s="23">
        <f>[4]JANUARI!$J$662+[4]JANUARI!$K$662</f>
        <v>10</v>
      </c>
    </row>
    <row r="493" spans="1:4" x14ac:dyDescent="0.25">
      <c r="A493" s="34" t="s">
        <v>36</v>
      </c>
      <c r="B493" s="4" t="s">
        <v>43</v>
      </c>
      <c r="C493" s="4"/>
      <c r="D493" s="23">
        <f>[4]JANUARI!$J$617+[4]JANUARI!$K$617</f>
        <v>9</v>
      </c>
    </row>
    <row r="494" spans="1:4" x14ac:dyDescent="0.25">
      <c r="A494" s="34" t="s">
        <v>38</v>
      </c>
      <c r="B494" s="4" t="s">
        <v>39</v>
      </c>
      <c r="C494" s="4"/>
      <c r="D494" s="23">
        <f>[4]JANUARI!$J$212+[4]JANUARI!$K$212</f>
        <v>8</v>
      </c>
    </row>
    <row r="495" spans="1:4" x14ac:dyDescent="0.25">
      <c r="A495" s="34" t="s">
        <v>40</v>
      </c>
      <c r="B495" s="4" t="s">
        <v>35</v>
      </c>
      <c r="C495" s="4"/>
      <c r="D495" s="23">
        <f>[4]JANUARI!$J$257+[4]JANUARI!$K$257</f>
        <v>20</v>
      </c>
    </row>
    <row r="496" spans="1:4" x14ac:dyDescent="0.25">
      <c r="A496" s="34" t="s">
        <v>42</v>
      </c>
      <c r="B496" s="4" t="s">
        <v>32</v>
      </c>
      <c r="C496" s="4"/>
      <c r="D496" s="23">
        <f>[4]JANUARI!$J$572+[4]JANUARI!$K$572</f>
        <v>8.5</v>
      </c>
    </row>
    <row r="497" spans="1:4" x14ac:dyDescent="0.25">
      <c r="A497" s="34" t="s">
        <v>44</v>
      </c>
      <c r="B497" s="4" t="s">
        <v>26</v>
      </c>
      <c r="C497" s="4"/>
      <c r="D497" s="23">
        <f>[4]JANUARI!$J$482+[4]JANUARI!$K$482</f>
        <v>40</v>
      </c>
    </row>
    <row r="498" spans="1:4" x14ac:dyDescent="0.25">
      <c r="A498" s="34" t="s">
        <v>46</v>
      </c>
      <c r="B498" s="4" t="s">
        <v>51</v>
      </c>
      <c r="C498" s="4"/>
      <c r="D498" s="23">
        <f>[4]JANUARI!$J$392+[4]JANUARI!$K$392</f>
        <v>20</v>
      </c>
    </row>
    <row r="499" spans="1:4" x14ac:dyDescent="0.25">
      <c r="A499" s="34" t="s">
        <v>48</v>
      </c>
      <c r="B499" s="4" t="s">
        <v>49</v>
      </c>
      <c r="C499" s="4"/>
      <c r="D499" s="23">
        <f>[4]JANUARI!$J$302+[4]JANUARI!$K$302</f>
        <v>5</v>
      </c>
    </row>
    <row r="500" spans="1:4" ht="15.75" x14ac:dyDescent="0.25">
      <c r="A500" s="98" t="s">
        <v>50</v>
      </c>
      <c r="B500" s="98"/>
      <c r="C500" s="36"/>
      <c r="D500" s="26">
        <f t="shared" ref="D500" si="6">SUM(D485:D499)</f>
        <v>227.5</v>
      </c>
    </row>
    <row r="507" spans="1:4" x14ac:dyDescent="0.25">
      <c r="A507" s="94" t="s">
        <v>5</v>
      </c>
      <c r="B507" s="94" t="s">
        <v>6</v>
      </c>
      <c r="C507" s="41"/>
      <c r="D507" s="38" t="s">
        <v>7</v>
      </c>
    </row>
    <row r="508" spans="1:4" x14ac:dyDescent="0.25">
      <c r="A508" s="95"/>
      <c r="B508" s="95"/>
      <c r="C508" s="37"/>
      <c r="D508" s="15" t="s">
        <v>9</v>
      </c>
    </row>
    <row r="509" spans="1:4" x14ac:dyDescent="0.25">
      <c r="A509" s="12">
        <v>1</v>
      </c>
      <c r="B509" s="12">
        <v>2</v>
      </c>
      <c r="C509" s="12"/>
      <c r="D509" s="12">
        <v>3</v>
      </c>
    </row>
    <row r="510" spans="1:4" x14ac:dyDescent="0.25">
      <c r="A510" s="34" t="s">
        <v>21</v>
      </c>
      <c r="B510" s="4" t="s">
        <v>45</v>
      </c>
      <c r="C510" s="4"/>
      <c r="D510" s="23">
        <f>[4]JANUARI!$J$33+[4]JANUARI!$K$33</f>
        <v>0</v>
      </c>
    </row>
    <row r="511" spans="1:4" x14ac:dyDescent="0.25">
      <c r="A511" s="34" t="s">
        <v>23</v>
      </c>
      <c r="B511" s="4" t="s">
        <v>47</v>
      </c>
      <c r="C511" s="4"/>
      <c r="D511" s="23">
        <f>[4]JANUARI!$J$123+[4]JANUARI!$K$123</f>
        <v>0</v>
      </c>
    </row>
    <row r="512" spans="1:4" x14ac:dyDescent="0.25">
      <c r="A512" s="34" t="s">
        <v>25</v>
      </c>
      <c r="B512" s="4" t="s">
        <v>22</v>
      </c>
      <c r="C512" s="4"/>
      <c r="D512" s="23">
        <f>[4]JANUARI!$J$78+[4]JANUARI!$K$78</f>
        <v>0</v>
      </c>
    </row>
    <row r="513" spans="1:4" x14ac:dyDescent="0.25">
      <c r="A513" s="34" t="s">
        <v>27</v>
      </c>
      <c r="B513" s="4" t="s">
        <v>24</v>
      </c>
      <c r="C513" s="4"/>
      <c r="D513" s="23">
        <f>[4]JANUARI!$J$438+[4]JANUARI!$K$438</f>
        <v>0</v>
      </c>
    </row>
    <row r="514" spans="1:4" x14ac:dyDescent="0.25">
      <c r="A514" s="34" t="s">
        <v>29</v>
      </c>
      <c r="B514" s="4" t="s">
        <v>28</v>
      </c>
      <c r="C514" s="4"/>
      <c r="D514" s="23">
        <f>[4]JANUARI!$J$528+[4]JANUARI!$K$528</f>
        <v>0</v>
      </c>
    </row>
    <row r="515" spans="1:4" x14ac:dyDescent="0.25">
      <c r="A515" s="34" t="s">
        <v>31</v>
      </c>
      <c r="B515" s="4" t="s">
        <v>30</v>
      </c>
      <c r="C515" s="4"/>
      <c r="D515" s="23">
        <f>[4]JANUARI!$J$348+[4]JANUARI!$K$348</f>
        <v>0</v>
      </c>
    </row>
    <row r="516" spans="1:4" x14ac:dyDescent="0.25">
      <c r="A516" s="34" t="s">
        <v>33</v>
      </c>
      <c r="B516" s="4" t="s">
        <v>37</v>
      </c>
      <c r="C516" s="4"/>
      <c r="D516" s="23">
        <f>[4]JANUARI!$J$168+[4]JANUARI!$K$168</f>
        <v>0</v>
      </c>
    </row>
    <row r="517" spans="1:4" x14ac:dyDescent="0.25">
      <c r="A517" s="34" t="s">
        <v>34</v>
      </c>
      <c r="B517" s="4" t="s">
        <v>41</v>
      </c>
      <c r="C517" s="4"/>
      <c r="D517" s="23">
        <f>[4]JANUARI!$J$663+[4]JANUARI!$K$663</f>
        <v>0</v>
      </c>
    </row>
    <row r="518" spans="1:4" x14ac:dyDescent="0.25">
      <c r="A518" s="34" t="s">
        <v>36</v>
      </c>
      <c r="B518" s="4" t="s">
        <v>43</v>
      </c>
      <c r="C518" s="4"/>
      <c r="D518" s="23">
        <f>[4]JANUARI!$J$618+[4]JANUARI!$K$618</f>
        <v>0</v>
      </c>
    </row>
    <row r="519" spans="1:4" x14ac:dyDescent="0.25">
      <c r="A519" s="34" t="s">
        <v>38</v>
      </c>
      <c r="B519" s="4" t="s">
        <v>39</v>
      </c>
      <c r="C519" s="4"/>
      <c r="D519" s="23">
        <f>[4]JANUARI!$J$213+[4]JANUARI!$K$213</f>
        <v>0</v>
      </c>
    </row>
    <row r="520" spans="1:4" x14ac:dyDescent="0.25">
      <c r="A520" s="34" t="s">
        <v>40</v>
      </c>
      <c r="B520" s="4" t="s">
        <v>35</v>
      </c>
      <c r="C520" s="4"/>
      <c r="D520" s="23">
        <f>[4]JANUARI!$J$258+[4]JANUARI!$K$258</f>
        <v>2</v>
      </c>
    </row>
    <row r="521" spans="1:4" x14ac:dyDescent="0.25">
      <c r="A521" s="34" t="s">
        <v>42</v>
      </c>
      <c r="B521" s="4" t="s">
        <v>32</v>
      </c>
      <c r="C521" s="4"/>
      <c r="D521" s="23">
        <f>[4]JANUARI!$J$573+[4]JANUARI!$K$573</f>
        <v>0</v>
      </c>
    </row>
    <row r="522" spans="1:4" x14ac:dyDescent="0.25">
      <c r="A522" s="34" t="s">
        <v>44</v>
      </c>
      <c r="B522" s="4" t="s">
        <v>26</v>
      </c>
      <c r="C522" s="4"/>
      <c r="D522" s="23">
        <f>[4]JANUARI!$J$483+[4]JANUARI!$K$483</f>
        <v>0</v>
      </c>
    </row>
    <row r="523" spans="1:4" x14ac:dyDescent="0.25">
      <c r="A523" s="34" t="s">
        <v>46</v>
      </c>
      <c r="B523" s="4" t="s">
        <v>51</v>
      </c>
      <c r="C523" s="4"/>
      <c r="D523" s="23">
        <f>[4]JANUARI!$J$393+[4]JANUARI!$K$393</f>
        <v>0</v>
      </c>
    </row>
    <row r="524" spans="1:4" x14ac:dyDescent="0.25">
      <c r="A524" s="34" t="s">
        <v>48</v>
      </c>
      <c r="B524" s="4" t="s">
        <v>49</v>
      </c>
      <c r="C524" s="4"/>
      <c r="D524" s="23">
        <f>[4]JANUARI!$J$303+[4]JANUARI!$K$303</f>
        <v>0</v>
      </c>
    </row>
    <row r="525" spans="1:4" ht="15.75" x14ac:dyDescent="0.25">
      <c r="A525" s="98" t="s">
        <v>50</v>
      </c>
      <c r="B525" s="98"/>
      <c r="C525" s="36"/>
      <c r="D525" s="26">
        <f t="shared" ref="D525" si="7">SUM(D510:D524)</f>
        <v>2</v>
      </c>
    </row>
    <row r="532" spans="1:4" x14ac:dyDescent="0.25">
      <c r="A532" s="94" t="s">
        <v>5</v>
      </c>
      <c r="B532" s="94" t="s">
        <v>6</v>
      </c>
      <c r="C532" s="41"/>
      <c r="D532" s="38" t="s">
        <v>7</v>
      </c>
    </row>
    <row r="533" spans="1:4" x14ac:dyDescent="0.25">
      <c r="A533" s="95"/>
      <c r="B533" s="95"/>
      <c r="C533" s="37"/>
      <c r="D533" s="15" t="s">
        <v>9</v>
      </c>
    </row>
    <row r="534" spans="1:4" x14ac:dyDescent="0.25">
      <c r="A534" s="12">
        <v>1</v>
      </c>
      <c r="B534" s="12">
        <v>2</v>
      </c>
      <c r="C534" s="12"/>
      <c r="D534" s="12">
        <v>3</v>
      </c>
    </row>
    <row r="535" spans="1:4" x14ac:dyDescent="0.25">
      <c r="A535" s="34" t="s">
        <v>21</v>
      </c>
      <c r="B535" s="4" t="s">
        <v>45</v>
      </c>
      <c r="C535" s="4"/>
      <c r="D535" s="23">
        <f>[4]JANUARI!$J$34+[4]JANUARI!$K$34</f>
        <v>0</v>
      </c>
    </row>
    <row r="536" spans="1:4" x14ac:dyDescent="0.25">
      <c r="A536" s="34" t="s">
        <v>23</v>
      </c>
      <c r="B536" s="4" t="s">
        <v>47</v>
      </c>
      <c r="C536" s="4"/>
      <c r="D536" s="23">
        <f>[4]JANUARI!$J$124+[4]JANUARI!$K$124</f>
        <v>0</v>
      </c>
    </row>
    <row r="537" spans="1:4" x14ac:dyDescent="0.25">
      <c r="A537" s="34" t="s">
        <v>25</v>
      </c>
      <c r="B537" s="4" t="s">
        <v>22</v>
      </c>
      <c r="C537" s="4"/>
      <c r="D537" s="23">
        <f>[4]JANUARI!$J$79+[4]JANUARI!$K$79</f>
        <v>0</v>
      </c>
    </row>
    <row r="538" spans="1:4" x14ac:dyDescent="0.25">
      <c r="A538" s="34" t="s">
        <v>27</v>
      </c>
      <c r="B538" s="4" t="s">
        <v>24</v>
      </c>
      <c r="C538" s="4"/>
      <c r="D538" s="23">
        <f>[4]JANUARI!$J$439+[4]JANUARI!$K$439</f>
        <v>0</v>
      </c>
    </row>
    <row r="539" spans="1:4" x14ac:dyDescent="0.25">
      <c r="A539" s="34" t="s">
        <v>29</v>
      </c>
      <c r="B539" s="4" t="s">
        <v>28</v>
      </c>
      <c r="C539" s="4"/>
      <c r="D539" s="23">
        <f>[4]JANUARI!$J$529+[4]JANUARI!$K$529</f>
        <v>0</v>
      </c>
    </row>
    <row r="540" spans="1:4" x14ac:dyDescent="0.25">
      <c r="A540" s="34" t="s">
        <v>31</v>
      </c>
      <c r="B540" s="4" t="s">
        <v>30</v>
      </c>
      <c r="C540" s="4"/>
      <c r="D540" s="23">
        <f>[4]JANUARI!$J$349+[4]JANUARI!$K$349</f>
        <v>0</v>
      </c>
    </row>
    <row r="541" spans="1:4" x14ac:dyDescent="0.25">
      <c r="A541" s="34" t="s">
        <v>33</v>
      </c>
      <c r="B541" s="4" t="s">
        <v>37</v>
      </c>
      <c r="C541" s="4"/>
      <c r="D541" s="23">
        <f>[4]JANUARI!$J$169+[4]JANUARI!$K$169</f>
        <v>0</v>
      </c>
    </row>
    <row r="542" spans="1:4" x14ac:dyDescent="0.25">
      <c r="A542" s="34" t="s">
        <v>34</v>
      </c>
      <c r="B542" s="4" t="s">
        <v>41</v>
      </c>
      <c r="C542" s="4"/>
      <c r="D542" s="23">
        <f>[4]JANUARI!$J$664+[4]JANUARI!$K$664</f>
        <v>0</v>
      </c>
    </row>
    <row r="543" spans="1:4" x14ac:dyDescent="0.25">
      <c r="A543" s="34" t="s">
        <v>36</v>
      </c>
      <c r="B543" s="4" t="s">
        <v>43</v>
      </c>
      <c r="C543" s="4"/>
      <c r="D543" s="23">
        <f>[4]JANUARI!$J$619+[4]JANUARI!$K$619</f>
        <v>0</v>
      </c>
    </row>
    <row r="544" spans="1:4" x14ac:dyDescent="0.25">
      <c r="A544" s="34" t="s">
        <v>38</v>
      </c>
      <c r="B544" s="4" t="s">
        <v>39</v>
      </c>
      <c r="C544" s="4"/>
      <c r="D544" s="23">
        <f>[4]JANUARI!$J$214+[4]JANUARI!$K$214</f>
        <v>0</v>
      </c>
    </row>
    <row r="545" spans="1:4" x14ac:dyDescent="0.25">
      <c r="A545" s="34" t="s">
        <v>40</v>
      </c>
      <c r="B545" s="4" t="s">
        <v>35</v>
      </c>
      <c r="C545" s="4"/>
      <c r="D545" s="23">
        <f>[4]JANUARI!$J$259+[4]JANUARI!$K$259</f>
        <v>0</v>
      </c>
    </row>
    <row r="546" spans="1:4" x14ac:dyDescent="0.25">
      <c r="A546" s="34" t="s">
        <v>42</v>
      </c>
      <c r="B546" s="4" t="s">
        <v>32</v>
      </c>
      <c r="C546" s="4"/>
      <c r="D546" s="23">
        <f>[4]JANUARI!$J$574+[4]JANUARI!$K$574</f>
        <v>0</v>
      </c>
    </row>
    <row r="547" spans="1:4" x14ac:dyDescent="0.25">
      <c r="A547" s="34" t="s">
        <v>44</v>
      </c>
      <c r="B547" s="4" t="s">
        <v>26</v>
      </c>
      <c r="C547" s="4"/>
      <c r="D547" s="23">
        <f>[4]JANUARI!$J$484+[4]JANUARI!$K$484</f>
        <v>0</v>
      </c>
    </row>
    <row r="548" spans="1:4" x14ac:dyDescent="0.25">
      <c r="A548" s="34" t="s">
        <v>46</v>
      </c>
      <c r="B548" s="4" t="s">
        <v>51</v>
      </c>
      <c r="C548" s="4"/>
      <c r="D548" s="23">
        <f>[4]JANUARI!$J$394+[4]JANUARI!$K$394</f>
        <v>0</v>
      </c>
    </row>
    <row r="549" spans="1:4" x14ac:dyDescent="0.25">
      <c r="A549" s="34" t="s">
        <v>48</v>
      </c>
      <c r="B549" s="4" t="s">
        <v>49</v>
      </c>
      <c r="C549" s="4"/>
      <c r="D549" s="23">
        <f>[4]JANUARI!$J$304+[4]JANUARI!$K$304</f>
        <v>0</v>
      </c>
    </row>
    <row r="550" spans="1:4" ht="15.75" x14ac:dyDescent="0.25">
      <c r="A550" s="98" t="s">
        <v>50</v>
      </c>
      <c r="B550" s="98"/>
      <c r="C550" s="36"/>
      <c r="D550" s="26">
        <f>SUM(D535:D549)</f>
        <v>0</v>
      </c>
    </row>
    <row r="557" spans="1:4" x14ac:dyDescent="0.25">
      <c r="A557" s="94" t="s">
        <v>5</v>
      </c>
      <c r="B557" s="94" t="s">
        <v>6</v>
      </c>
      <c r="C557" s="41"/>
      <c r="D557" s="38" t="s">
        <v>7</v>
      </c>
    </row>
    <row r="558" spans="1:4" x14ac:dyDescent="0.25">
      <c r="A558" s="95"/>
      <c r="B558" s="95"/>
      <c r="C558" s="37"/>
      <c r="D558" s="15" t="s">
        <v>9</v>
      </c>
    </row>
    <row r="559" spans="1:4" x14ac:dyDescent="0.25">
      <c r="A559" s="12">
        <v>1</v>
      </c>
      <c r="B559" s="12">
        <v>2</v>
      </c>
      <c r="C559" s="12"/>
      <c r="D559" s="12">
        <v>3</v>
      </c>
    </row>
    <row r="560" spans="1:4" x14ac:dyDescent="0.25">
      <c r="A560" s="34" t="s">
        <v>21</v>
      </c>
      <c r="B560" s="4" t="s">
        <v>45</v>
      </c>
      <c r="C560" s="4"/>
      <c r="D560" s="23">
        <f>[4]JANUARI!$J$35+[4]JANUARI!$K$35</f>
        <v>85</v>
      </c>
    </row>
    <row r="561" spans="1:4" x14ac:dyDescent="0.25">
      <c r="A561" s="34" t="s">
        <v>23</v>
      </c>
      <c r="B561" s="4" t="s">
        <v>47</v>
      </c>
      <c r="C561" s="4"/>
      <c r="D561" s="23">
        <f>[4]JANUARI!$J$125+[4]JANUARI!$K$125</f>
        <v>10</v>
      </c>
    </row>
    <row r="562" spans="1:4" x14ac:dyDescent="0.25">
      <c r="A562" s="34" t="s">
        <v>25</v>
      </c>
      <c r="B562" s="4" t="s">
        <v>22</v>
      </c>
      <c r="C562" s="4"/>
      <c r="D562" s="23">
        <f>[4]JANUARI!$J$80+[4]JANUARI!$K$80</f>
        <v>6</v>
      </c>
    </row>
    <row r="563" spans="1:4" x14ac:dyDescent="0.25">
      <c r="A563" s="34" t="s">
        <v>27</v>
      </c>
      <c r="B563" s="4" t="s">
        <v>24</v>
      </c>
      <c r="C563" s="4"/>
      <c r="D563" s="23">
        <f>[4]JANUARI!$J$440+[4]JANUARI!$K$440</f>
        <v>20</v>
      </c>
    </row>
    <row r="564" spans="1:4" x14ac:dyDescent="0.25">
      <c r="A564" s="34" t="s">
        <v>29</v>
      </c>
      <c r="B564" s="4" t="s">
        <v>28</v>
      </c>
      <c r="C564" s="4"/>
      <c r="D564" s="23">
        <f>[4]JANUARI!$J$530+[4]JANUARI!$K$530</f>
        <v>6</v>
      </c>
    </row>
    <row r="565" spans="1:4" x14ac:dyDescent="0.25">
      <c r="A565" s="34" t="s">
        <v>31</v>
      </c>
      <c r="B565" s="4" t="s">
        <v>30</v>
      </c>
      <c r="C565" s="4"/>
      <c r="D565" s="23">
        <f>[4]JANUARI!$J$350+[4]JANUARI!$K$350</f>
        <v>24</v>
      </c>
    </row>
    <row r="566" spans="1:4" x14ac:dyDescent="0.25">
      <c r="A566" s="34" t="s">
        <v>33</v>
      </c>
      <c r="B566" s="4" t="s">
        <v>37</v>
      </c>
      <c r="C566" s="4"/>
      <c r="D566" s="23">
        <f>[4]JANUARI!$J$170+[4]JANUARI!$K$170</f>
        <v>5</v>
      </c>
    </row>
    <row r="567" spans="1:4" x14ac:dyDescent="0.25">
      <c r="A567" s="34" t="s">
        <v>34</v>
      </c>
      <c r="B567" s="4" t="s">
        <v>41</v>
      </c>
      <c r="C567" s="4"/>
      <c r="D567" s="23">
        <f>[4]JANUARI!$J$665+[4]JANUARI!$K$665</f>
        <v>0</v>
      </c>
    </row>
    <row r="568" spans="1:4" x14ac:dyDescent="0.25">
      <c r="A568" s="34" t="s">
        <v>36</v>
      </c>
      <c r="B568" s="4" t="s">
        <v>43</v>
      </c>
      <c r="C568" s="4"/>
      <c r="D568" s="23">
        <f>[4]JANUARI!$J$620+[4]JANUARI!$K$620</f>
        <v>8</v>
      </c>
    </row>
    <row r="569" spans="1:4" x14ac:dyDescent="0.25">
      <c r="A569" s="34" t="s">
        <v>38</v>
      </c>
      <c r="B569" s="4" t="s">
        <v>39</v>
      </c>
      <c r="C569" s="4"/>
      <c r="D569" s="23">
        <f>[4]JANUARI!$J$215+[4]JANUARI!$K$215</f>
        <v>15</v>
      </c>
    </row>
    <row r="570" spans="1:4" x14ac:dyDescent="0.25">
      <c r="A570" s="34" t="s">
        <v>40</v>
      </c>
      <c r="B570" s="4" t="s">
        <v>35</v>
      </c>
      <c r="C570" s="4"/>
      <c r="D570" s="23">
        <f>[4]JANUARI!$J$260+[4]JANUARI!$K$260</f>
        <v>26</v>
      </c>
    </row>
    <row r="571" spans="1:4" x14ac:dyDescent="0.25">
      <c r="A571" s="34" t="s">
        <v>42</v>
      </c>
      <c r="B571" s="4" t="s">
        <v>32</v>
      </c>
      <c r="C571" s="4"/>
      <c r="D571" s="23">
        <f>[4]JANUARI!$J$575+[4]JANUARI!$K$575</f>
        <v>8</v>
      </c>
    </row>
    <row r="572" spans="1:4" x14ac:dyDescent="0.25">
      <c r="A572" s="34" t="s">
        <v>44</v>
      </c>
      <c r="B572" s="4" t="s">
        <v>26</v>
      </c>
      <c r="C572" s="4"/>
      <c r="D572" s="23">
        <f>[4]JANUARI!$J$485+[4]JANUARI!$K$485</f>
        <v>20</v>
      </c>
    </row>
    <row r="573" spans="1:4" x14ac:dyDescent="0.25">
      <c r="A573" s="34" t="s">
        <v>46</v>
      </c>
      <c r="B573" s="4" t="s">
        <v>51</v>
      </c>
      <c r="C573" s="4"/>
      <c r="D573" s="23">
        <f>[4]JANUARI!$J$395+[4]JANUARI!$K$395</f>
        <v>12</v>
      </c>
    </row>
    <row r="574" spans="1:4" x14ac:dyDescent="0.25">
      <c r="A574" s="34" t="s">
        <v>48</v>
      </c>
      <c r="B574" s="4" t="s">
        <v>49</v>
      </c>
      <c r="C574" s="4"/>
      <c r="D574" s="23">
        <f>[4]JANUARI!$J$305+[4]JANUARI!$K$305</f>
        <v>4</v>
      </c>
    </row>
    <row r="575" spans="1:4" ht="15.75" x14ac:dyDescent="0.25">
      <c r="A575" s="98" t="s">
        <v>50</v>
      </c>
      <c r="B575" s="98"/>
      <c r="C575" s="36"/>
      <c r="D575" s="26">
        <f t="shared" ref="D575" si="8">SUM(D560:D574)</f>
        <v>249</v>
      </c>
    </row>
    <row r="582" spans="1:4" x14ac:dyDescent="0.25">
      <c r="A582" s="94" t="s">
        <v>5</v>
      </c>
      <c r="B582" s="94" t="s">
        <v>6</v>
      </c>
      <c r="C582" s="41"/>
      <c r="D582" s="38" t="s">
        <v>7</v>
      </c>
    </row>
    <row r="583" spans="1:4" x14ac:dyDescent="0.25">
      <c r="A583" s="95"/>
      <c r="B583" s="95"/>
      <c r="C583" s="37"/>
      <c r="D583" s="15" t="s">
        <v>9</v>
      </c>
    </row>
    <row r="584" spans="1:4" x14ac:dyDescent="0.25">
      <c r="A584" s="12">
        <v>1</v>
      </c>
      <c r="B584" s="12">
        <v>2</v>
      </c>
      <c r="C584" s="12"/>
      <c r="D584" s="12">
        <v>3</v>
      </c>
    </row>
    <row r="585" spans="1:4" x14ac:dyDescent="0.25">
      <c r="A585" s="34" t="s">
        <v>21</v>
      </c>
      <c r="B585" s="4" t="s">
        <v>45</v>
      </c>
      <c r="C585" s="4"/>
      <c r="D585" s="23">
        <f>[4]JANUARI!$J$36+[4]JANUARI!$K$36</f>
        <v>0</v>
      </c>
    </row>
    <row r="586" spans="1:4" x14ac:dyDescent="0.25">
      <c r="A586" s="34" t="s">
        <v>23</v>
      </c>
      <c r="B586" s="4" t="s">
        <v>47</v>
      </c>
      <c r="C586" s="4"/>
      <c r="D586" s="23">
        <f>[4]JANUARI!$J$126+[4]JANUARI!$K$126</f>
        <v>0</v>
      </c>
    </row>
    <row r="587" spans="1:4" x14ac:dyDescent="0.25">
      <c r="A587" s="34" t="s">
        <v>25</v>
      </c>
      <c r="B587" s="4" t="s">
        <v>22</v>
      </c>
      <c r="C587" s="4"/>
      <c r="D587" s="23">
        <f>[4]JANUARI!$J$81+[4]JANUARI!$K$81</f>
        <v>0</v>
      </c>
    </row>
    <row r="588" spans="1:4" x14ac:dyDescent="0.25">
      <c r="A588" s="34" t="s">
        <v>27</v>
      </c>
      <c r="B588" s="4" t="s">
        <v>24</v>
      </c>
      <c r="C588" s="4"/>
      <c r="D588" s="23">
        <f>[4]JANUARI!$J$441+[4]JANUARI!$K$441</f>
        <v>0</v>
      </c>
    </row>
    <row r="589" spans="1:4" x14ac:dyDescent="0.25">
      <c r="A589" s="34" t="s">
        <v>29</v>
      </c>
      <c r="B589" s="4" t="s">
        <v>28</v>
      </c>
      <c r="C589" s="4"/>
      <c r="D589" s="23">
        <f>[4]JANUARI!$J$531+[4]JANUARI!$K$531</f>
        <v>0</v>
      </c>
    </row>
    <row r="590" spans="1:4" x14ac:dyDescent="0.25">
      <c r="A590" s="34" t="s">
        <v>31</v>
      </c>
      <c r="B590" s="4" t="s">
        <v>30</v>
      </c>
      <c r="C590" s="4"/>
      <c r="D590" s="23">
        <f>[4]JANUARI!$J$351+[4]JANUARI!$K$351</f>
        <v>0</v>
      </c>
    </row>
    <row r="591" spans="1:4" x14ac:dyDescent="0.25">
      <c r="A591" s="34" t="s">
        <v>33</v>
      </c>
      <c r="B591" s="4" t="s">
        <v>37</v>
      </c>
      <c r="C591" s="4"/>
      <c r="D591" s="23">
        <f>[4]JANUARI!$J$171+[4]JANUARI!$K$171</f>
        <v>0</v>
      </c>
    </row>
    <row r="592" spans="1:4" x14ac:dyDescent="0.25">
      <c r="A592" s="34" t="s">
        <v>34</v>
      </c>
      <c r="B592" s="4" t="s">
        <v>41</v>
      </c>
      <c r="C592" s="4"/>
      <c r="D592" s="23">
        <f>[4]JANUARI!$J$666+[4]JANUARI!$K$666</f>
        <v>0</v>
      </c>
    </row>
    <row r="593" spans="1:4" x14ac:dyDescent="0.25">
      <c r="A593" s="34" t="s">
        <v>36</v>
      </c>
      <c r="B593" s="4" t="s">
        <v>43</v>
      </c>
      <c r="C593" s="4"/>
      <c r="D593" s="23">
        <f>[4]JANUARI!$J$621+[4]JANUARI!$K$621</f>
        <v>0</v>
      </c>
    </row>
    <row r="594" spans="1:4" x14ac:dyDescent="0.25">
      <c r="A594" s="34" t="s">
        <v>38</v>
      </c>
      <c r="B594" s="4" t="s">
        <v>39</v>
      </c>
      <c r="C594" s="4"/>
      <c r="D594" s="23">
        <f>[4]JANUARI!$J$216+[4]JANUARI!$K$216</f>
        <v>0</v>
      </c>
    </row>
    <row r="595" spans="1:4" x14ac:dyDescent="0.25">
      <c r="A595" s="34" t="s">
        <v>40</v>
      </c>
      <c r="B595" s="4" t="s">
        <v>35</v>
      </c>
      <c r="C595" s="4"/>
      <c r="D595" s="23">
        <f>[4]JANUARI!$J$261+[4]JANUARI!$K$261</f>
        <v>0</v>
      </c>
    </row>
    <row r="596" spans="1:4" x14ac:dyDescent="0.25">
      <c r="A596" s="34" t="s">
        <v>42</v>
      </c>
      <c r="B596" s="4" t="s">
        <v>32</v>
      </c>
      <c r="C596" s="4"/>
      <c r="D596" s="23">
        <f>[4]JANUARI!$J$576+[4]JANUARI!$K$576</f>
        <v>6.5</v>
      </c>
    </row>
    <row r="597" spans="1:4" x14ac:dyDescent="0.25">
      <c r="A597" s="34" t="s">
        <v>44</v>
      </c>
      <c r="B597" s="4" t="s">
        <v>26</v>
      </c>
      <c r="C597" s="4"/>
      <c r="D597" s="23">
        <f>[4]JANUARI!$J$486+[4]JANUARI!$K$486</f>
        <v>15</v>
      </c>
    </row>
    <row r="598" spans="1:4" x14ac:dyDescent="0.25">
      <c r="A598" s="34" t="s">
        <v>46</v>
      </c>
      <c r="B598" s="4" t="s">
        <v>51</v>
      </c>
      <c r="C598" s="4"/>
      <c r="D598" s="23">
        <f>[4]JANUARI!$J$396+[4]JANUARI!$K$396</f>
        <v>6</v>
      </c>
    </row>
    <row r="599" spans="1:4" x14ac:dyDescent="0.25">
      <c r="A599" s="34" t="s">
        <v>48</v>
      </c>
      <c r="B599" s="4" t="s">
        <v>49</v>
      </c>
      <c r="C599" s="4"/>
      <c r="D599" s="23">
        <f>[4]JANUARI!$J$306+[4]JANUARI!$K$306</f>
        <v>3</v>
      </c>
    </row>
    <row r="600" spans="1:4" ht="15.75" x14ac:dyDescent="0.25">
      <c r="A600" s="98" t="s">
        <v>50</v>
      </c>
      <c r="B600" s="98"/>
      <c r="C600" s="36"/>
      <c r="D600" s="26">
        <f>SUM(D585:D599)</f>
        <v>30.5</v>
      </c>
    </row>
    <row r="607" spans="1:4" x14ac:dyDescent="0.25">
      <c r="A607" s="94" t="s">
        <v>5</v>
      </c>
      <c r="B607" s="94" t="s">
        <v>6</v>
      </c>
      <c r="C607" s="41"/>
      <c r="D607" s="38" t="s">
        <v>7</v>
      </c>
    </row>
    <row r="608" spans="1:4" x14ac:dyDescent="0.25">
      <c r="A608" s="95"/>
      <c r="B608" s="95"/>
      <c r="C608" s="37"/>
      <c r="D608" s="15" t="s">
        <v>9</v>
      </c>
    </row>
    <row r="609" spans="1:4" x14ac:dyDescent="0.25">
      <c r="A609" s="12">
        <v>1</v>
      </c>
      <c r="B609" s="12">
        <v>2</v>
      </c>
      <c r="C609" s="12"/>
      <c r="D609" s="12">
        <v>3</v>
      </c>
    </row>
    <row r="610" spans="1:4" x14ac:dyDescent="0.25">
      <c r="A610" s="34" t="s">
        <v>21</v>
      </c>
      <c r="B610" s="4" t="s">
        <v>45</v>
      </c>
      <c r="C610" s="4"/>
      <c r="D610" s="23">
        <f>[4]JANUARI!$J$37+[4]JANUARI!$K$37</f>
        <v>0</v>
      </c>
    </row>
    <row r="611" spans="1:4" x14ac:dyDescent="0.25">
      <c r="A611" s="34" t="s">
        <v>23</v>
      </c>
      <c r="B611" s="4" t="s">
        <v>47</v>
      </c>
      <c r="C611" s="4"/>
      <c r="D611" s="23">
        <f>[4]JANUARI!$J$127+[4]JANUARI!$K$127</f>
        <v>0</v>
      </c>
    </row>
    <row r="612" spans="1:4" x14ac:dyDescent="0.25">
      <c r="A612" s="34" t="s">
        <v>25</v>
      </c>
      <c r="B612" s="4" t="s">
        <v>22</v>
      </c>
      <c r="C612" s="4"/>
      <c r="D612" s="23">
        <f>[4]JANUARI!$J$82+[4]JANUARI!$K$82</f>
        <v>0</v>
      </c>
    </row>
    <row r="613" spans="1:4" x14ac:dyDescent="0.25">
      <c r="A613" s="34" t="s">
        <v>27</v>
      </c>
      <c r="B613" s="4" t="s">
        <v>24</v>
      </c>
      <c r="C613" s="4"/>
      <c r="D613" s="23">
        <f>[4]JANUARI!$J$442+[4]JANUARI!$K$442</f>
        <v>0</v>
      </c>
    </row>
    <row r="614" spans="1:4" x14ac:dyDescent="0.25">
      <c r="A614" s="34" t="s">
        <v>29</v>
      </c>
      <c r="B614" s="4" t="s">
        <v>28</v>
      </c>
      <c r="C614" s="4"/>
      <c r="D614" s="23">
        <f>[4]JANUARI!$J$532+[4]JANUARI!$K$532</f>
        <v>0</v>
      </c>
    </row>
    <row r="615" spans="1:4" x14ac:dyDescent="0.25">
      <c r="A615" s="34" t="s">
        <v>31</v>
      </c>
      <c r="B615" s="4" t="s">
        <v>30</v>
      </c>
      <c r="C615" s="4"/>
      <c r="D615" s="23">
        <f>[4]JANUARI!$J$352+[4]JANUARI!$K$352</f>
        <v>0</v>
      </c>
    </row>
    <row r="616" spans="1:4" x14ac:dyDescent="0.25">
      <c r="A616" s="34" t="s">
        <v>33</v>
      </c>
      <c r="B616" s="4" t="s">
        <v>37</v>
      </c>
      <c r="C616" s="4"/>
      <c r="D616" s="23">
        <f>[4]JANUARI!$J$172+[4]JANUARI!$K$172</f>
        <v>0</v>
      </c>
    </row>
    <row r="617" spans="1:4" x14ac:dyDescent="0.25">
      <c r="A617" s="34" t="s">
        <v>34</v>
      </c>
      <c r="B617" s="4" t="s">
        <v>41</v>
      </c>
      <c r="C617" s="4"/>
      <c r="D617" s="23">
        <f>[4]JANUARI!$J$667+[4]JANUARI!$K$667</f>
        <v>0</v>
      </c>
    </row>
    <row r="618" spans="1:4" x14ac:dyDescent="0.25">
      <c r="A618" s="34" t="s">
        <v>36</v>
      </c>
      <c r="B618" s="4" t="s">
        <v>43</v>
      </c>
      <c r="C618" s="4"/>
      <c r="D618" s="23">
        <f>[4]JANUARI!$J$622+[4]JANUARI!$K$622</f>
        <v>0</v>
      </c>
    </row>
    <row r="619" spans="1:4" x14ac:dyDescent="0.25">
      <c r="A619" s="34" t="s">
        <v>38</v>
      </c>
      <c r="B619" s="4" t="s">
        <v>39</v>
      </c>
      <c r="C619" s="4"/>
      <c r="D619" s="23">
        <f>[4]JANUARI!$J$217+[4]JANUARI!$K$217</f>
        <v>0</v>
      </c>
    </row>
    <row r="620" spans="1:4" x14ac:dyDescent="0.25">
      <c r="A620" s="34" t="s">
        <v>40</v>
      </c>
      <c r="B620" s="4" t="s">
        <v>35</v>
      </c>
      <c r="C620" s="4"/>
      <c r="D620" s="23">
        <f>[4]JANUARI!$J$262+[4]JANUARI!$K$262</f>
        <v>0</v>
      </c>
    </row>
    <row r="621" spans="1:4" x14ac:dyDescent="0.25">
      <c r="A621" s="34" t="s">
        <v>42</v>
      </c>
      <c r="B621" s="4" t="s">
        <v>32</v>
      </c>
      <c r="C621" s="4"/>
      <c r="D621" s="23">
        <f>[4]JANUARI!$J$577+[4]JANUARI!$K$577</f>
        <v>0</v>
      </c>
    </row>
    <row r="622" spans="1:4" x14ac:dyDescent="0.25">
      <c r="A622" s="34" t="s">
        <v>44</v>
      </c>
      <c r="B622" s="4" t="s">
        <v>26</v>
      </c>
      <c r="C622" s="4"/>
      <c r="D622" s="23">
        <f>[4]JANUARI!$J$487+[4]JANUARI!$K$487</f>
        <v>0</v>
      </c>
    </row>
    <row r="623" spans="1:4" x14ac:dyDescent="0.25">
      <c r="A623" s="34" t="s">
        <v>46</v>
      </c>
      <c r="B623" s="4" t="s">
        <v>51</v>
      </c>
      <c r="C623" s="4"/>
      <c r="D623" s="23">
        <f>[4]JANUARI!$J$397+[4]JANUARI!$K$397</f>
        <v>0</v>
      </c>
    </row>
    <row r="624" spans="1:4" x14ac:dyDescent="0.25">
      <c r="A624" s="34" t="s">
        <v>48</v>
      </c>
      <c r="B624" s="4" t="s">
        <v>49</v>
      </c>
      <c r="C624" s="4"/>
      <c r="D624" s="23">
        <f>[4]JANUARI!$J$307+[4]JANUARI!$K$307</f>
        <v>0</v>
      </c>
    </row>
    <row r="625" spans="1:4" ht="15.75" x14ac:dyDescent="0.25">
      <c r="A625" s="98" t="s">
        <v>50</v>
      </c>
      <c r="B625" s="98"/>
      <c r="C625" s="36"/>
      <c r="D625" s="26">
        <f t="shared" ref="D625" si="9">SUM(D610:D624)</f>
        <v>0</v>
      </c>
    </row>
    <row r="632" spans="1:4" x14ac:dyDescent="0.25">
      <c r="A632" s="94" t="s">
        <v>5</v>
      </c>
      <c r="B632" s="94" t="s">
        <v>6</v>
      </c>
      <c r="C632" s="41"/>
      <c r="D632" s="38" t="s">
        <v>7</v>
      </c>
    </row>
    <row r="633" spans="1:4" x14ac:dyDescent="0.25">
      <c r="A633" s="95"/>
      <c r="B633" s="95"/>
      <c r="C633" s="37"/>
      <c r="D633" s="15" t="s">
        <v>9</v>
      </c>
    </row>
    <row r="634" spans="1:4" x14ac:dyDescent="0.25">
      <c r="A634" s="12">
        <v>1</v>
      </c>
      <c r="B634" s="12">
        <v>2</v>
      </c>
      <c r="C634" s="12"/>
      <c r="D634" s="12">
        <v>3</v>
      </c>
    </row>
    <row r="635" spans="1:4" x14ac:dyDescent="0.25">
      <c r="A635" s="34" t="s">
        <v>21</v>
      </c>
      <c r="B635" s="4" t="s">
        <v>45</v>
      </c>
      <c r="C635" s="4"/>
      <c r="D635" s="23">
        <f>[4]JANUARI!$J$38+[4]JANUARI!$K$38</f>
        <v>0</v>
      </c>
    </row>
    <row r="636" spans="1:4" x14ac:dyDescent="0.25">
      <c r="A636" s="34" t="s">
        <v>23</v>
      </c>
      <c r="B636" s="4" t="s">
        <v>47</v>
      </c>
      <c r="C636" s="4"/>
      <c r="D636" s="23">
        <f>[4]JANUARI!$J$128+[4]JANUARI!$K$128</f>
        <v>0</v>
      </c>
    </row>
    <row r="637" spans="1:4" x14ac:dyDescent="0.25">
      <c r="A637" s="34" t="s">
        <v>25</v>
      </c>
      <c r="B637" s="4" t="s">
        <v>22</v>
      </c>
      <c r="C637" s="4"/>
      <c r="D637" s="23">
        <f>[4]JANUARI!$J$83+[4]JANUARI!$K$83</f>
        <v>0</v>
      </c>
    </row>
    <row r="638" spans="1:4" x14ac:dyDescent="0.25">
      <c r="A638" s="34" t="s">
        <v>27</v>
      </c>
      <c r="B638" s="4" t="s">
        <v>24</v>
      </c>
      <c r="C638" s="4"/>
      <c r="D638" s="23">
        <f>[4]JANUARI!$J$443+[4]JANUARI!$K$443</f>
        <v>0</v>
      </c>
    </row>
    <row r="639" spans="1:4" x14ac:dyDescent="0.25">
      <c r="A639" s="34" t="s">
        <v>29</v>
      </c>
      <c r="B639" s="4" t="s">
        <v>28</v>
      </c>
      <c r="C639" s="4"/>
      <c r="D639" s="23">
        <f>[4]JANUARI!$J$533+[4]JANUARI!$K$533</f>
        <v>0</v>
      </c>
    </row>
    <row r="640" spans="1:4" x14ac:dyDescent="0.25">
      <c r="A640" s="34" t="s">
        <v>31</v>
      </c>
      <c r="B640" s="4" t="s">
        <v>30</v>
      </c>
      <c r="C640" s="4"/>
      <c r="D640" s="23">
        <f>[4]JANUARI!$J$353+[4]JANUARI!$K$353</f>
        <v>0</v>
      </c>
    </row>
    <row r="641" spans="1:4" x14ac:dyDescent="0.25">
      <c r="A641" s="34" t="s">
        <v>33</v>
      </c>
      <c r="B641" s="4" t="s">
        <v>37</v>
      </c>
      <c r="C641" s="4"/>
      <c r="D641" s="23">
        <f>[4]JANUARI!$J$173+[4]JANUARI!$K$173</f>
        <v>0</v>
      </c>
    </row>
    <row r="642" spans="1:4" x14ac:dyDescent="0.25">
      <c r="A642" s="34" t="s">
        <v>34</v>
      </c>
      <c r="B642" s="4" t="s">
        <v>41</v>
      </c>
      <c r="C642" s="4"/>
      <c r="D642" s="23">
        <f>[4]JANUARI!$J$668+[4]JANUARI!$K$668</f>
        <v>6</v>
      </c>
    </row>
    <row r="643" spans="1:4" x14ac:dyDescent="0.25">
      <c r="A643" s="34" t="s">
        <v>36</v>
      </c>
      <c r="B643" s="4" t="s">
        <v>43</v>
      </c>
      <c r="C643" s="4"/>
      <c r="D643" s="23">
        <f>[4]JANUARI!$J$623+[4]JANUARI!$K$623</f>
        <v>0</v>
      </c>
    </row>
    <row r="644" spans="1:4" x14ac:dyDescent="0.25">
      <c r="A644" s="34" t="s">
        <v>38</v>
      </c>
      <c r="B644" s="4" t="s">
        <v>39</v>
      </c>
      <c r="C644" s="4"/>
      <c r="D644" s="23">
        <f>[4]JANUARI!$J$218+[4]JANUARI!$K$218</f>
        <v>0</v>
      </c>
    </row>
    <row r="645" spans="1:4" x14ac:dyDescent="0.25">
      <c r="A645" s="34" t="s">
        <v>40</v>
      </c>
      <c r="B645" s="4" t="s">
        <v>35</v>
      </c>
      <c r="C645" s="4"/>
      <c r="D645" s="23">
        <f>[4]JANUARI!$J$263+[4]JANUARI!$K$263</f>
        <v>0</v>
      </c>
    </row>
    <row r="646" spans="1:4" x14ac:dyDescent="0.25">
      <c r="A646" s="34" t="s">
        <v>42</v>
      </c>
      <c r="B646" s="4" t="s">
        <v>32</v>
      </c>
      <c r="C646" s="4"/>
      <c r="D646" s="23">
        <f>[4]JANUARI!$J$578+[4]JANUARI!$K$578</f>
        <v>0</v>
      </c>
    </row>
    <row r="647" spans="1:4" x14ac:dyDescent="0.25">
      <c r="A647" s="34" t="s">
        <v>44</v>
      </c>
      <c r="B647" s="4" t="s">
        <v>26</v>
      </c>
      <c r="C647" s="4"/>
      <c r="D647" s="23">
        <f>[4]JANUARI!$J$488+[4]JANUARI!$K$488</f>
        <v>0</v>
      </c>
    </row>
    <row r="648" spans="1:4" x14ac:dyDescent="0.25">
      <c r="A648" s="34" t="s">
        <v>46</v>
      </c>
      <c r="B648" s="4" t="s">
        <v>51</v>
      </c>
      <c r="C648" s="4"/>
      <c r="D648" s="23">
        <f>[4]JANUARI!$J$398+[4]JANUARI!$K$398</f>
        <v>4</v>
      </c>
    </row>
    <row r="649" spans="1:4" x14ac:dyDescent="0.25">
      <c r="A649" s="34" t="s">
        <v>48</v>
      </c>
      <c r="B649" s="4" t="s">
        <v>49</v>
      </c>
      <c r="C649" s="4"/>
      <c r="D649" s="23">
        <f>[4]JANUARI!$J$308+[4]JANUARI!$K$308</f>
        <v>0</v>
      </c>
    </row>
    <row r="650" spans="1:4" ht="15.75" x14ac:dyDescent="0.25">
      <c r="A650" s="98" t="s">
        <v>50</v>
      </c>
      <c r="B650" s="98"/>
      <c r="C650" s="36"/>
      <c r="D650" s="26">
        <f t="shared" ref="D650" si="10">SUM(D635:D649)</f>
        <v>10</v>
      </c>
    </row>
    <row r="657" spans="1:4" x14ac:dyDescent="0.25">
      <c r="A657" s="94" t="s">
        <v>5</v>
      </c>
      <c r="B657" s="94" t="s">
        <v>6</v>
      </c>
      <c r="C657" s="41"/>
      <c r="D657" s="38" t="s">
        <v>7</v>
      </c>
    </row>
    <row r="658" spans="1:4" x14ac:dyDescent="0.25">
      <c r="A658" s="95"/>
      <c r="B658" s="95"/>
      <c r="C658" s="37"/>
      <c r="D658" s="15" t="s">
        <v>9</v>
      </c>
    </row>
    <row r="659" spans="1:4" x14ac:dyDescent="0.25">
      <c r="A659" s="12">
        <v>1</v>
      </c>
      <c r="B659" s="12">
        <v>2</v>
      </c>
      <c r="C659" s="12"/>
      <c r="D659" s="12">
        <v>3</v>
      </c>
    </row>
    <row r="660" spans="1:4" x14ac:dyDescent="0.25">
      <c r="A660" s="34" t="s">
        <v>21</v>
      </c>
      <c r="B660" s="4" t="s">
        <v>45</v>
      </c>
      <c r="C660" s="4"/>
      <c r="D660" s="23">
        <f>[4]JANUARI!$J$39+[4]JANUARI!$K$39</f>
        <v>0</v>
      </c>
    </row>
    <row r="661" spans="1:4" x14ac:dyDescent="0.25">
      <c r="A661" s="34" t="s">
        <v>23</v>
      </c>
      <c r="B661" s="4" t="s">
        <v>47</v>
      </c>
      <c r="C661" s="4"/>
      <c r="D661" s="23">
        <f>[4]JANUARI!$J$129+[4]JANUARI!$K$129</f>
        <v>0</v>
      </c>
    </row>
    <row r="662" spans="1:4" x14ac:dyDescent="0.25">
      <c r="A662" s="34" t="s">
        <v>25</v>
      </c>
      <c r="B662" s="4" t="s">
        <v>22</v>
      </c>
      <c r="C662" s="4"/>
      <c r="D662" s="23">
        <f>[4]JANUARI!$J$84+[4]JANUARI!$K$84</f>
        <v>0</v>
      </c>
    </row>
    <row r="663" spans="1:4" x14ac:dyDescent="0.25">
      <c r="A663" s="34" t="s">
        <v>27</v>
      </c>
      <c r="B663" s="4" t="s">
        <v>24</v>
      </c>
      <c r="C663" s="4"/>
      <c r="D663" s="23">
        <f>[4]JANUARI!$J$444+[4]JANUARI!$K$444</f>
        <v>0</v>
      </c>
    </row>
    <row r="664" spans="1:4" x14ac:dyDescent="0.25">
      <c r="A664" s="34" t="s">
        <v>29</v>
      </c>
      <c r="B664" s="4" t="s">
        <v>28</v>
      </c>
      <c r="C664" s="4"/>
      <c r="D664" s="23">
        <f>[4]JANUARI!$J$534+[4]JANUARI!$K$534</f>
        <v>0</v>
      </c>
    </row>
    <row r="665" spans="1:4" x14ac:dyDescent="0.25">
      <c r="A665" s="34" t="s">
        <v>31</v>
      </c>
      <c r="B665" s="4" t="s">
        <v>30</v>
      </c>
      <c r="C665" s="4"/>
      <c r="D665" s="23">
        <f>[4]JANUARI!$J$354+[4]JANUARI!$K$354</f>
        <v>0</v>
      </c>
    </row>
    <row r="666" spans="1:4" x14ac:dyDescent="0.25">
      <c r="A666" s="34" t="s">
        <v>33</v>
      </c>
      <c r="B666" s="4" t="s">
        <v>37</v>
      </c>
      <c r="C666" s="4"/>
      <c r="D666" s="23">
        <f>[4]JANUARI!$J$174+[4]JANUARI!$K$174</f>
        <v>0</v>
      </c>
    </row>
    <row r="667" spans="1:4" x14ac:dyDescent="0.25">
      <c r="A667" s="34" t="s">
        <v>34</v>
      </c>
      <c r="B667" s="4" t="s">
        <v>41</v>
      </c>
      <c r="C667" s="4"/>
      <c r="D667" s="23">
        <f>[4]JANUARI!$J$669+[4]JANUARI!$K$669</f>
        <v>0</v>
      </c>
    </row>
    <row r="668" spans="1:4" x14ac:dyDescent="0.25">
      <c r="A668" s="34" t="s">
        <v>36</v>
      </c>
      <c r="B668" s="4" t="s">
        <v>43</v>
      </c>
      <c r="C668" s="4"/>
      <c r="D668" s="23">
        <f>[4]JANUARI!$J$624+[4]JANUARI!$K$624</f>
        <v>0</v>
      </c>
    </row>
    <row r="669" spans="1:4" x14ac:dyDescent="0.25">
      <c r="A669" s="34" t="s">
        <v>38</v>
      </c>
      <c r="B669" s="4" t="s">
        <v>39</v>
      </c>
      <c r="C669" s="4"/>
      <c r="D669" s="23">
        <f>[4]JANUARI!$J$219+[4]JANUARI!$K$219</f>
        <v>0</v>
      </c>
    </row>
    <row r="670" spans="1:4" x14ac:dyDescent="0.25">
      <c r="A670" s="34" t="s">
        <v>40</v>
      </c>
      <c r="B670" s="4" t="s">
        <v>35</v>
      </c>
      <c r="C670" s="4"/>
      <c r="D670" s="23">
        <f>[4]JANUARI!$J$264+[4]JANUARI!$K$264</f>
        <v>0</v>
      </c>
    </row>
    <row r="671" spans="1:4" x14ac:dyDescent="0.25">
      <c r="A671" s="34" t="s">
        <v>42</v>
      </c>
      <c r="B671" s="4" t="s">
        <v>32</v>
      </c>
      <c r="C671" s="4"/>
      <c r="D671" s="23">
        <f>[4]JANUARI!$J$579+[4]JANUARI!$K$579</f>
        <v>0</v>
      </c>
    </row>
    <row r="672" spans="1:4" x14ac:dyDescent="0.25">
      <c r="A672" s="34" t="s">
        <v>44</v>
      </c>
      <c r="B672" s="4" t="s">
        <v>26</v>
      </c>
      <c r="C672" s="4"/>
      <c r="D672" s="23">
        <f>[4]JANUARI!$J$489+[4]JANUARI!$K$489</f>
        <v>0</v>
      </c>
    </row>
    <row r="673" spans="1:4" x14ac:dyDescent="0.25">
      <c r="A673" s="34" t="s">
        <v>46</v>
      </c>
      <c r="B673" s="4" t="s">
        <v>51</v>
      </c>
      <c r="C673" s="4"/>
      <c r="D673" s="23">
        <f>[4]JANUARI!$J$399+[4]JANUARI!$K$399</f>
        <v>0</v>
      </c>
    </row>
    <row r="674" spans="1:4" x14ac:dyDescent="0.25">
      <c r="A674" s="34" t="s">
        <v>48</v>
      </c>
      <c r="B674" s="4" t="s">
        <v>49</v>
      </c>
      <c r="C674" s="4"/>
      <c r="D674" s="23">
        <f>[4]JANUARI!$J$309+[4]JANUARI!$K$309</f>
        <v>0</v>
      </c>
    </row>
    <row r="675" spans="1:4" ht="15.75" x14ac:dyDescent="0.25">
      <c r="A675" s="98" t="s">
        <v>50</v>
      </c>
      <c r="B675" s="98"/>
      <c r="C675" s="36"/>
      <c r="D675" s="26">
        <f t="shared" ref="D675" si="11">SUM(D660:D674)</f>
        <v>0</v>
      </c>
    </row>
  </sheetData>
  <mergeCells count="86">
    <mergeCell ref="A650:B650"/>
    <mergeCell ref="A657:A658"/>
    <mergeCell ref="B657:B658"/>
    <mergeCell ref="A675:B675"/>
    <mergeCell ref="A607:A608"/>
    <mergeCell ref="B607:B608"/>
    <mergeCell ref="A625:B625"/>
    <mergeCell ref="A632:A633"/>
    <mergeCell ref="B632:B633"/>
    <mergeCell ref="A575:B575"/>
    <mergeCell ref="A582:A583"/>
    <mergeCell ref="B582:B583"/>
    <mergeCell ref="A600:B600"/>
    <mergeCell ref="A532:A533"/>
    <mergeCell ref="B532:B533"/>
    <mergeCell ref="A550:B550"/>
    <mergeCell ref="A557:A558"/>
    <mergeCell ref="B557:B558"/>
    <mergeCell ref="A500:B500"/>
    <mergeCell ref="A507:A508"/>
    <mergeCell ref="B507:B508"/>
    <mergeCell ref="A525:B525"/>
    <mergeCell ref="A457:A458"/>
    <mergeCell ref="B457:B458"/>
    <mergeCell ref="A475:B475"/>
    <mergeCell ref="A482:A483"/>
    <mergeCell ref="B482:B483"/>
    <mergeCell ref="A425:B425"/>
    <mergeCell ref="A432:A433"/>
    <mergeCell ref="B432:B433"/>
    <mergeCell ref="A450:B450"/>
    <mergeCell ref="A382:A383"/>
    <mergeCell ref="B382:B383"/>
    <mergeCell ref="A400:B400"/>
    <mergeCell ref="A407:A408"/>
    <mergeCell ref="B407:B408"/>
    <mergeCell ref="A350:B350"/>
    <mergeCell ref="A357:A358"/>
    <mergeCell ref="B357:B358"/>
    <mergeCell ref="A375:B375"/>
    <mergeCell ref="A307:A308"/>
    <mergeCell ref="B307:B308"/>
    <mergeCell ref="A325:B325"/>
    <mergeCell ref="A332:A333"/>
    <mergeCell ref="B332:B333"/>
    <mergeCell ref="A275:B275"/>
    <mergeCell ref="A282:A283"/>
    <mergeCell ref="B282:B283"/>
    <mergeCell ref="A300:B300"/>
    <mergeCell ref="A232:A233"/>
    <mergeCell ref="B232:B233"/>
    <mergeCell ref="A250:B250"/>
    <mergeCell ref="A257:A258"/>
    <mergeCell ref="B257:B258"/>
    <mergeCell ref="A200:B200"/>
    <mergeCell ref="A207:A208"/>
    <mergeCell ref="B207:B208"/>
    <mergeCell ref="A225:B225"/>
    <mergeCell ref="A156:A157"/>
    <mergeCell ref="B156:B157"/>
    <mergeCell ref="A174:B174"/>
    <mergeCell ref="A182:A183"/>
    <mergeCell ref="B182:B183"/>
    <mergeCell ref="A124:B124"/>
    <mergeCell ref="A131:A132"/>
    <mergeCell ref="B131:B132"/>
    <mergeCell ref="A149:B149"/>
    <mergeCell ref="A81:A82"/>
    <mergeCell ref="B81:B82"/>
    <mergeCell ref="A99:B99"/>
    <mergeCell ref="A106:A107"/>
    <mergeCell ref="B106:B107"/>
    <mergeCell ref="A49:B49"/>
    <mergeCell ref="A56:A57"/>
    <mergeCell ref="B56:B57"/>
    <mergeCell ref="A74:B74"/>
    <mergeCell ref="A23:B23"/>
    <mergeCell ref="A31:A32"/>
    <mergeCell ref="B31:B32"/>
    <mergeCell ref="C5:C6"/>
    <mergeCell ref="A1:D1"/>
    <mergeCell ref="A2:D2"/>
    <mergeCell ref="A3:D3"/>
    <mergeCell ref="A5:A6"/>
    <mergeCell ref="B5:B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SBS</vt:lpstr>
      <vt:lpstr>Buah</vt:lpstr>
      <vt:lpstr>Toga</vt:lpstr>
      <vt:lpstr>Sheet1</vt:lpstr>
      <vt:lpstr>Buah!Print_Area</vt:lpstr>
      <vt:lpstr>SBS!Print_Area</vt:lpstr>
      <vt:lpstr>Toga!Print_Area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</dc:creator>
  <cp:lastModifiedBy>user</cp:lastModifiedBy>
  <cp:lastPrinted>2024-02-06T08:53:54Z</cp:lastPrinted>
  <dcterms:created xsi:type="dcterms:W3CDTF">2013-01-03T01:49:50Z</dcterms:created>
  <dcterms:modified xsi:type="dcterms:W3CDTF">2024-02-06T08:54:24Z</dcterms:modified>
</cp:coreProperties>
</file>