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Sheet1!$A$1:$K$18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I10" i="1"/>
  <c r="I4" i="1"/>
  <c r="I3" i="1"/>
  <c r="N30" i="1" l="1"/>
  <c r="N22" i="1"/>
  <c r="H18" i="1"/>
  <c r="H17" i="1"/>
  <c r="H14" i="1"/>
  <c r="H13" i="1"/>
  <c r="H12" i="1"/>
  <c r="H11" i="1"/>
  <c r="H10" i="1"/>
  <c r="H9" i="1"/>
  <c r="H8" i="1"/>
  <c r="H7" i="1"/>
  <c r="H6" i="1"/>
  <c r="H5" i="1"/>
  <c r="H4" i="1"/>
  <c r="H16" i="1" l="1"/>
  <c r="H15" i="1"/>
  <c r="H3" i="1" l="1"/>
  <c r="G3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 l="1"/>
</calcChain>
</file>

<file path=xl/sharedStrings.xml><?xml version="1.0" encoding="utf-8"?>
<sst xmlns="http://schemas.openxmlformats.org/spreadsheetml/2006/main" count="61" uniqueCount="46">
  <si>
    <t>URAIAN</t>
  </si>
  <si>
    <t>SATUAN</t>
  </si>
  <si>
    <t>SUMBER DATA</t>
  </si>
  <si>
    <t>KETERANGAN</t>
  </si>
  <si>
    <t>Tenaga Kebidanan/Keperawatan**</t>
  </si>
  <si>
    <t>2. Jumlah Perawat**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</si>
  <si>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</si>
  <si>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</si>
  <si>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</si>
  <si>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</si>
  <si>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</si>
  <si>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</si>
  <si>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</si>
  <si>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</si>
  <si>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</si>
  <si>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</si>
  <si>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</si>
  <si>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</si>
  <si>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</si>
  <si>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</si>
  <si>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</si>
  <si>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</si>
  <si>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</si>
  <si>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TERAJU</t>
  </si>
  <si>
    <t>MELIAU</t>
  </si>
  <si>
    <t>HARAPAN MAKMUR</t>
  </si>
  <si>
    <t>SANGGAU</t>
  </si>
  <si>
    <t>TJ. SEKAYAM</t>
  </si>
  <si>
    <t>BELANGIN III</t>
  </si>
  <si>
    <t>KEDUKUL</t>
  </si>
  <si>
    <t>BALAI SEBUT</t>
  </si>
  <si>
    <t>BONTI</t>
  </si>
  <si>
    <t>PUSAT DAMAI</t>
  </si>
  <si>
    <t>TAYAN</t>
  </si>
  <si>
    <t>KAMPUNG KAWAT</t>
  </si>
  <si>
    <t>BATANG TARANG</t>
  </si>
  <si>
    <t>SOSOK</t>
  </si>
  <si>
    <t>KEMBAYAN</t>
  </si>
  <si>
    <t>BEDUAI</t>
  </si>
  <si>
    <t>NOYAN</t>
  </si>
  <si>
    <t>BALAI KARANGAN</t>
  </si>
  <si>
    <t>ENTIKONG</t>
  </si>
  <si>
    <t>RSUD M.Th.Djaman Sanggau</t>
  </si>
  <si>
    <t>RS.Temenggung Gergaji</t>
  </si>
  <si>
    <t xml:space="preserve">RS.Parindu  </t>
  </si>
  <si>
    <t>RS.Sentra Medika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</si>
</sst>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3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1" fillId="0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3" fontId="0" fillId="2" borderId="12" xfId="0" applyNumberFormat="1" applyFill="1" applyBorder="1" applyAlignment="1">
      <alignment horizont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3" fontId="3" fillId="2" borderId="12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0\PROFIL%20UNTUK%202020\Lampiran%202019%20(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 dana desa"/>
      <sheetName val="19"/>
      <sheetName val="20"/>
      <sheetName val="21 blm ad perumur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6"/>
      <sheetName val="55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E10">
            <v>13</v>
          </cell>
        </row>
        <row r="11">
          <cell r="E11">
            <v>8</v>
          </cell>
        </row>
        <row r="12">
          <cell r="E12">
            <v>12</v>
          </cell>
        </row>
        <row r="13">
          <cell r="E13">
            <v>19</v>
          </cell>
        </row>
        <row r="14">
          <cell r="E14">
            <v>11</v>
          </cell>
        </row>
        <row r="15">
          <cell r="E15">
            <v>2</v>
          </cell>
        </row>
        <row r="16">
          <cell r="E16">
            <v>7</v>
          </cell>
        </row>
        <row r="17">
          <cell r="E17">
            <v>21</v>
          </cell>
        </row>
        <row r="18">
          <cell r="E18">
            <v>15</v>
          </cell>
        </row>
        <row r="19">
          <cell r="E19">
            <v>19</v>
          </cell>
        </row>
        <row r="20">
          <cell r="E20">
            <v>11</v>
          </cell>
        </row>
        <row r="21">
          <cell r="E21">
            <v>10</v>
          </cell>
        </row>
        <row r="22">
          <cell r="E22">
            <v>15</v>
          </cell>
        </row>
        <row r="23">
          <cell r="E23">
            <v>12</v>
          </cell>
        </row>
        <row r="24">
          <cell r="E24">
            <v>14</v>
          </cell>
        </row>
        <row r="25">
          <cell r="E25">
            <v>8</v>
          </cell>
        </row>
        <row r="26">
          <cell r="E26">
            <v>14</v>
          </cell>
        </row>
        <row r="27">
          <cell r="E27">
            <v>17</v>
          </cell>
        </row>
        <row r="28">
          <cell r="E28">
            <v>13</v>
          </cell>
        </row>
        <row r="30">
          <cell r="E30">
            <v>168</v>
          </cell>
        </row>
        <row r="31">
          <cell r="E31">
            <v>15</v>
          </cell>
        </row>
        <row r="32">
          <cell r="E32">
            <v>51</v>
          </cell>
        </row>
        <row r="33">
          <cell r="E33">
            <v>37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topLeftCell="E1" zoomScale="118" zoomScaleNormal="100" zoomScaleSheetLayoutView="118" workbookViewId="0">
      <selection activeCell="K5" sqref="K4:K6"/>
    </sheetView>
  </sheetViews>
  <sheetFormatPr defaultRowHeight="15" x14ac:dyDescent="0.25"/>
  <cols>
    <col min="1" max="1" width="3.5703125" customWidth="1"/>
    <col min="4" max="4" width="12.140625" customWidth="1"/>
    <col min="10" max="10" width="20.42578125" style="35" customWidth="1"/>
    <col min="11" max="11" width="21" style="35" customWidth="1"/>
    <col min="13" max="13" width="19" customWidth="1"/>
  </cols>
  <sheetData>
    <row r="1" spans="1:14" ht="21" customHeight="1" x14ac:dyDescent="0.25">
      <c r="A1" s="42" t="s">
        <v>0</v>
      </c>
      <c r="B1" s="43"/>
      <c r="C1" s="43"/>
      <c r="D1" s="43"/>
      <c r="E1" s="9" t="s">
        <v>1</v>
      </c>
      <c r="F1" s="10">
        <v>2019</v>
      </c>
      <c r="G1" s="11">
        <v>2020</v>
      </c>
      <c r="H1" s="11">
        <v>2021</v>
      </c>
      <c r="I1" s="11">
        <v>2022</v>
      </c>
      <c r="J1" s="26" t="s">
        <v>2</v>
      </c>
      <c r="K1" s="36" t="s">
        <v>3</v>
      </c>
      <c r="L1" s="1"/>
      <c r="M1" s="1"/>
    </row>
    <row r="2" spans="1:14" x14ac:dyDescent="0.25">
      <c r="A2" s="12" t="s">
        <v>4</v>
      </c>
      <c r="B2" s="13"/>
      <c r="C2" s="13"/>
      <c r="D2" s="13"/>
      <c r="E2" s="14"/>
      <c r="F2" s="15"/>
      <c r="G2" s="16"/>
      <c r="H2" s="16"/>
      <c r="I2" s="16"/>
      <c r="J2" s="27"/>
      <c r="K2" s="28"/>
      <c r="L2" s="2"/>
      <c r="M2" s="2"/>
    </row>
    <row r="3" spans="1:14" s="4" customFormat="1" x14ac:dyDescent="0.25">
      <c r="A3" s="17"/>
      <c r="B3" s="18" t="s">
        <v>5</v>
      </c>
      <c r="C3" s="18"/>
      <c r="D3" s="18"/>
      <c r="E3" s="19" t="s">
        <v>6</v>
      </c>
      <c r="F3" s="3">
        <f t="shared" ref="F3:I3" si="0">SUM(F4:F18)</f>
        <v>512</v>
      </c>
      <c r="G3" s="3">
        <f t="shared" si="0"/>
        <v>516</v>
      </c>
      <c r="H3" s="3">
        <f t="shared" si="0"/>
        <v>491</v>
      </c>
      <c r="I3" s="3">
        <f t="shared" si="0"/>
        <v>520</v>
      </c>
      <c r="J3" s="29"/>
      <c r="K3" s="30"/>
      <c r="L3" s="37"/>
      <c r="M3" s="38" t="s">
        <v>23</v>
      </c>
      <c r="N3" s="4">
        <v>15</v>
      </c>
    </row>
    <row r="4" spans="1:14" x14ac:dyDescent="0.25">
      <c r="A4" s="6"/>
      <c r="B4" s="7"/>
      <c r="C4" s="7" t="s">
        <v>7</v>
      </c>
      <c r="D4" s="7"/>
      <c r="E4" s="8" t="s">
        <v>6</v>
      </c>
      <c r="F4" s="5">
        <f>'[1]12'!$E$13+'[1]12'!$E$14+'[1]12'!$E$15+'[1]12'!$E$30+'[1]12'!$E$33</f>
        <v>237</v>
      </c>
      <c r="G4" s="20">
        <v>221</v>
      </c>
      <c r="H4" s="20">
        <f>N6+N7+N8+N24+N27</f>
        <v>221</v>
      </c>
      <c r="I4" s="20">
        <f>32+36+182</f>
        <v>250</v>
      </c>
      <c r="J4" s="31" t="s">
        <v>22</v>
      </c>
      <c r="K4" s="32"/>
      <c r="L4" s="20"/>
      <c r="M4" s="38" t="s">
        <v>24</v>
      </c>
      <c r="N4">
        <v>8</v>
      </c>
    </row>
    <row r="5" spans="1:14" x14ac:dyDescent="0.25">
      <c r="A5" s="6"/>
      <c r="B5" s="7"/>
      <c r="C5" s="7" t="s">
        <v>8</v>
      </c>
      <c r="D5" s="7"/>
      <c r="E5" s="8" t="s">
        <v>6</v>
      </c>
      <c r="F5" s="5">
        <f>'[1]12'!$E$27+'[1]12'!$E$31</f>
        <v>32</v>
      </c>
      <c r="G5" s="20">
        <v>7</v>
      </c>
      <c r="H5" s="20">
        <f>N9</f>
        <v>9</v>
      </c>
      <c r="I5" s="20">
        <v>7</v>
      </c>
      <c r="J5" s="31">
        <v>2022</v>
      </c>
      <c r="K5" s="32"/>
      <c r="L5" s="20"/>
      <c r="M5" s="38" t="s">
        <v>25</v>
      </c>
      <c r="N5">
        <v>15</v>
      </c>
    </row>
    <row r="6" spans="1:14" x14ac:dyDescent="0.25">
      <c r="A6" s="6"/>
      <c r="B6" s="7"/>
      <c r="C6" s="7" t="s">
        <v>9</v>
      </c>
      <c r="D6" s="7"/>
      <c r="E6" s="8" t="s">
        <v>6</v>
      </c>
      <c r="F6" s="5">
        <f>'[1]12'!$E$21+'[1]12'!$E$20</f>
        <v>21</v>
      </c>
      <c r="G6" s="20">
        <v>12</v>
      </c>
      <c r="H6" s="20">
        <f>N19</f>
        <v>13</v>
      </c>
      <c r="I6" s="20">
        <v>11</v>
      </c>
      <c r="J6" s="31"/>
      <c r="K6" s="32"/>
      <c r="L6" s="20"/>
      <c r="M6" s="38" t="s">
        <v>26</v>
      </c>
      <c r="N6">
        <v>18</v>
      </c>
    </row>
    <row r="7" spans="1:14" x14ac:dyDescent="0.25">
      <c r="A7" s="6"/>
      <c r="B7" s="7"/>
      <c r="C7" s="7" t="s">
        <v>10</v>
      </c>
      <c r="D7" s="7"/>
      <c r="E7" s="8" t="s">
        <v>6</v>
      </c>
      <c r="F7" s="5">
        <f>'[1]12'!$E$23</f>
        <v>12</v>
      </c>
      <c r="G7" s="20">
        <v>24</v>
      </c>
      <c r="H7" s="20">
        <f>N10</f>
        <v>25</v>
      </c>
      <c r="I7" s="20">
        <v>20</v>
      </c>
      <c r="J7" s="31"/>
      <c r="K7" s="32"/>
      <c r="L7" s="20"/>
      <c r="M7" s="38" t="s">
        <v>27</v>
      </c>
      <c r="N7">
        <v>15</v>
      </c>
    </row>
    <row r="8" spans="1:14" x14ac:dyDescent="0.25">
      <c r="A8" s="6"/>
      <c r="B8" s="7"/>
      <c r="C8" s="7" t="s">
        <v>11</v>
      </c>
      <c r="D8" s="7"/>
      <c r="E8" s="8" t="s">
        <v>6</v>
      </c>
      <c r="F8" s="5">
        <f>'[1]12'!$E$11+'[1]12'!$E$12</f>
        <v>20</v>
      </c>
      <c r="G8" s="20">
        <v>14</v>
      </c>
      <c r="H8" s="20">
        <f>N11</f>
        <v>14</v>
      </c>
      <c r="I8" s="20">
        <v>13</v>
      </c>
      <c r="J8" s="31"/>
      <c r="K8" s="32"/>
      <c r="L8" s="20"/>
      <c r="M8" s="38" t="s">
        <v>28</v>
      </c>
      <c r="N8">
        <v>3</v>
      </c>
    </row>
    <row r="9" spans="1:14" x14ac:dyDescent="0.25">
      <c r="A9" s="6"/>
      <c r="B9" s="7"/>
      <c r="C9" s="7" t="s">
        <v>12</v>
      </c>
      <c r="D9" s="7"/>
      <c r="E9" s="8" t="s">
        <v>6</v>
      </c>
      <c r="F9" s="5">
        <f>'[1]12'!$E$24</f>
        <v>14</v>
      </c>
      <c r="G9" s="20">
        <v>11</v>
      </c>
      <c r="H9" s="20">
        <f>N18</f>
        <v>8</v>
      </c>
      <c r="I9" s="20">
        <v>10</v>
      </c>
      <c r="J9" s="31"/>
      <c r="K9" s="32"/>
      <c r="L9" s="20"/>
      <c r="M9" s="38" t="s">
        <v>29</v>
      </c>
      <c r="N9">
        <v>9</v>
      </c>
    </row>
    <row r="10" spans="1:14" x14ac:dyDescent="0.25">
      <c r="A10" s="6"/>
      <c r="B10" s="7"/>
      <c r="C10" s="7" t="s">
        <v>13</v>
      </c>
      <c r="D10" s="7"/>
      <c r="E10" s="8" t="s">
        <v>6</v>
      </c>
      <c r="F10" s="5">
        <f>'[1]12'!$E$28</f>
        <v>13</v>
      </c>
      <c r="G10" s="20">
        <v>41</v>
      </c>
      <c r="H10" s="20">
        <f>N20</f>
        <v>17</v>
      </c>
      <c r="I10" s="20">
        <f>14+28</f>
        <v>42</v>
      </c>
      <c r="J10" s="31"/>
      <c r="K10" s="32"/>
      <c r="L10" s="20"/>
      <c r="M10" s="38" t="s">
        <v>30</v>
      </c>
      <c r="N10">
        <v>25</v>
      </c>
    </row>
    <row r="11" spans="1:14" x14ac:dyDescent="0.25">
      <c r="A11" s="6"/>
      <c r="B11" s="7"/>
      <c r="C11" s="7" t="s">
        <v>14</v>
      </c>
      <c r="D11" s="7"/>
      <c r="E11" s="8" t="s">
        <v>6</v>
      </c>
      <c r="F11" s="5">
        <f>'[1]12'!$E$19+'[1]12'!$E$32</f>
        <v>70</v>
      </c>
      <c r="G11" s="20">
        <v>15</v>
      </c>
      <c r="H11" s="20">
        <f>N17</f>
        <v>14</v>
      </c>
      <c r="I11" s="20">
        <v>12</v>
      </c>
      <c r="J11" s="31"/>
      <c r="K11" s="32"/>
      <c r="L11" s="20"/>
      <c r="M11" s="38" t="s">
        <v>31</v>
      </c>
      <c r="N11">
        <v>14</v>
      </c>
    </row>
    <row r="12" spans="1:14" x14ac:dyDescent="0.25">
      <c r="A12" s="6"/>
      <c r="B12" s="7"/>
      <c r="C12" s="7" t="s">
        <v>15</v>
      </c>
      <c r="D12" s="7"/>
      <c r="E12" s="8" t="s">
        <v>6</v>
      </c>
      <c r="F12" s="5">
        <f>'[1]12'!$E$16</f>
        <v>7</v>
      </c>
      <c r="G12" s="20">
        <v>20</v>
      </c>
      <c r="H12" s="20">
        <f>N12</f>
        <v>20</v>
      </c>
      <c r="I12" s="20">
        <v>18</v>
      </c>
      <c r="J12" s="31"/>
      <c r="K12" s="32"/>
      <c r="L12" s="20"/>
      <c r="M12" s="38" t="s">
        <v>32</v>
      </c>
      <c r="N12">
        <v>20</v>
      </c>
    </row>
    <row r="13" spans="1:14" x14ac:dyDescent="0.25">
      <c r="A13" s="6"/>
      <c r="B13" s="7"/>
      <c r="C13" s="7" t="s">
        <v>16</v>
      </c>
      <c r="D13" s="7"/>
      <c r="E13" s="8" t="s">
        <v>6</v>
      </c>
      <c r="F13" s="5">
        <f>'[1]12'!$E$18</f>
        <v>15</v>
      </c>
      <c r="G13" s="20">
        <v>61</v>
      </c>
      <c r="H13" s="20">
        <f>N16+N26</f>
        <v>64</v>
      </c>
      <c r="I13" s="20">
        <f>15+45</f>
        <v>60</v>
      </c>
      <c r="J13" s="31"/>
      <c r="K13" s="32"/>
      <c r="L13" s="20"/>
      <c r="M13" s="38" t="s">
        <v>33</v>
      </c>
      <c r="N13">
        <v>13</v>
      </c>
    </row>
    <row r="14" spans="1:14" x14ac:dyDescent="0.25">
      <c r="A14" s="6"/>
      <c r="B14" s="7"/>
      <c r="C14" s="7" t="s">
        <v>17</v>
      </c>
      <c r="D14" s="7"/>
      <c r="E14" s="8" t="s">
        <v>6</v>
      </c>
      <c r="F14" s="5">
        <f>'[1]12'!$E$22</f>
        <v>15</v>
      </c>
      <c r="G14" s="20">
        <v>24</v>
      </c>
      <c r="H14" s="20">
        <f>N13+N14</f>
        <v>21</v>
      </c>
      <c r="I14" s="20">
        <v>19</v>
      </c>
      <c r="J14" s="31"/>
      <c r="K14" s="32"/>
      <c r="L14" s="20"/>
      <c r="M14" s="38" t="s">
        <v>34</v>
      </c>
      <c r="N14">
        <v>8</v>
      </c>
    </row>
    <row r="15" spans="1:14" x14ac:dyDescent="0.25">
      <c r="A15" s="6"/>
      <c r="B15" s="7"/>
      <c r="C15" s="7" t="s">
        <v>18</v>
      </c>
      <c r="D15" s="7"/>
      <c r="E15" s="8" t="s">
        <v>6</v>
      </c>
      <c r="F15" s="5">
        <f>'[1]12'!$E$25</f>
        <v>8</v>
      </c>
      <c r="G15" s="20">
        <v>14</v>
      </c>
      <c r="H15" s="20">
        <f>N15</f>
        <v>14</v>
      </c>
      <c r="I15" s="20">
        <v>13</v>
      </c>
      <c r="J15" s="31"/>
      <c r="K15" s="32"/>
      <c r="L15" s="20"/>
      <c r="M15" s="38" t="s">
        <v>35</v>
      </c>
      <c r="N15">
        <v>14</v>
      </c>
    </row>
    <row r="16" spans="1:14" x14ac:dyDescent="0.25">
      <c r="A16" s="6"/>
      <c r="B16" s="7"/>
      <c r="C16" s="7" t="s">
        <v>19</v>
      </c>
      <c r="D16" s="7"/>
      <c r="E16" s="8" t="s">
        <v>6</v>
      </c>
      <c r="F16" s="5">
        <f>'[1]12'!$E$17</f>
        <v>21</v>
      </c>
      <c r="G16" s="20">
        <v>14</v>
      </c>
      <c r="H16" s="20">
        <f>N3</f>
        <v>15</v>
      </c>
      <c r="I16" s="20">
        <v>14</v>
      </c>
      <c r="J16" s="31"/>
      <c r="K16" s="32"/>
      <c r="L16" s="20"/>
      <c r="M16" s="38" t="s">
        <v>36</v>
      </c>
      <c r="N16">
        <v>15</v>
      </c>
    </row>
    <row r="17" spans="1:14" x14ac:dyDescent="0.25">
      <c r="A17" s="6"/>
      <c r="B17" s="7"/>
      <c r="C17" s="7" t="s">
        <v>20</v>
      </c>
      <c r="D17" s="7"/>
      <c r="E17" s="8" t="s">
        <v>6</v>
      </c>
      <c r="F17" s="5">
        <f>'[1]12'!$E$10</f>
        <v>13</v>
      </c>
      <c r="G17" s="20">
        <v>23</v>
      </c>
      <c r="H17" s="20">
        <f>N4+N5</f>
        <v>23</v>
      </c>
      <c r="I17" s="20">
        <v>18</v>
      </c>
      <c r="J17" s="31"/>
      <c r="K17" s="32"/>
      <c r="L17" s="20"/>
      <c r="M17" s="38" t="s">
        <v>37</v>
      </c>
      <c r="N17">
        <v>14</v>
      </c>
    </row>
    <row r="18" spans="1:14" x14ac:dyDescent="0.25">
      <c r="A18" s="21"/>
      <c r="B18" s="22"/>
      <c r="C18" s="22" t="s">
        <v>21</v>
      </c>
      <c r="D18" s="22"/>
      <c r="E18" s="23" t="s">
        <v>6</v>
      </c>
      <c r="F18" s="24">
        <f>'[1]12'!$E$26</f>
        <v>14</v>
      </c>
      <c r="G18" s="25">
        <v>15</v>
      </c>
      <c r="H18" s="25">
        <f>N21</f>
        <v>13</v>
      </c>
      <c r="I18" s="25">
        <v>13</v>
      </c>
      <c r="J18" s="33"/>
      <c r="K18" s="34"/>
      <c r="L18" s="25"/>
      <c r="M18" s="38" t="s">
        <v>38</v>
      </c>
      <c r="N18">
        <v>8</v>
      </c>
    </row>
    <row r="19" spans="1:14" x14ac:dyDescent="0.25">
      <c r="M19" s="38" t="s">
        <v>39</v>
      </c>
      <c r="N19">
        <v>13</v>
      </c>
    </row>
    <row r="20" spans="1:14" x14ac:dyDescent="0.25">
      <c r="M20" s="38" t="s">
        <v>40</v>
      </c>
      <c r="N20">
        <v>17</v>
      </c>
    </row>
    <row r="21" spans="1:14" x14ac:dyDescent="0.25">
      <c r="M21" s="39" t="s">
        <v>41</v>
      </c>
      <c r="N21">
        <v>13</v>
      </c>
    </row>
    <row r="22" spans="1:14" x14ac:dyDescent="0.25">
      <c r="N22">
        <f>SUM(N3:N21)</f>
        <v>257</v>
      </c>
    </row>
    <row r="24" spans="1:14" x14ac:dyDescent="0.25">
      <c r="M24" s="40" t="s">
        <v>42</v>
      </c>
      <c r="N24">
        <v>156</v>
      </c>
    </row>
    <row r="25" spans="1:14" x14ac:dyDescent="0.25">
      <c r="M25" s="40" t="s">
        <v>43</v>
      </c>
      <c r="N25">
        <v>29</v>
      </c>
    </row>
    <row r="26" spans="1:14" x14ac:dyDescent="0.25">
      <c r="M26" s="40" t="s">
        <v>44</v>
      </c>
      <c r="N26">
        <v>49</v>
      </c>
    </row>
    <row r="27" spans="1:14" x14ac:dyDescent="0.25">
      <c r="M27" s="41" t="s">
        <v>45</v>
      </c>
      <c r="N27">
        <v>29</v>
      </c>
    </row>
    <row r="30" spans="1:14" x14ac:dyDescent="0.25">
      <c r="N30">
        <f>SUM(N24:N29)</f>
        <v>263</v>
      </c>
    </row>
  </sheetData>
  <mergeCells count="1">
    <mergeCell ref="A1:D1"/>
  </mergeCells>
  <pageMargins left="0.7" right="0.7" top="0.75" bottom="0.75" header="0.3" footer="0.3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2021-04-22T07:01:38Z</cp:lastPrinted>
  <dcterms:created xsi:type="dcterms:W3CDTF">2021-02-23T08:26:03Z</dcterms:created>
  <dcterms:modified xsi:type="dcterms:W3CDTF">2023-12-15T04:09:05Z</dcterms:modified>
</cp:coreProperties>
</file>