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J21" i="1"/>
</calcChain>
</file>

<file path=xl/sharedStrings.xml><?xml version="1.0" encoding="utf-8"?>
<sst xmlns="http://schemas.openxmlformats.org/spreadsheetml/2006/main" count="41" uniqueCount="26">
  <si>
    <t>URAIAN</t>
  </si>
  <si>
    <t>SATUAN</t>
  </si>
  <si>
    <t>SUMBER DATA</t>
  </si>
  <si>
    <t>KETERANGAN</t>
  </si>
  <si>
    <t>3. Jumlah dan Nilai Produksi Daging Hewan Ternak*</t>
  </si>
  <si>
    <t>1. Jumlah Produksi Daging Hewan Ternak Besar**</t>
  </si>
  <si>
    <t>1. Jumlah Produksi Daging Sapi**</t>
  </si>
  <si>
    <t>Ton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</si>
  <si>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</si>
  <si>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</si>
  <si>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</si>
  <si>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</si>
  <si>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</si>
  <si>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</si>
  <si>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</si>
  <si>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</si>
  <si>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</si>
  <si>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</si>
  <si>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</si>
  <si>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</si>
  <si>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</si>
  <si>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</si>
  <si>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</si>
  <si>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</si>
  <si>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Jumlah Produksi Daging Sapi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</si>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</sst>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5" xfId="0" applyFill="1" applyBorder="1" applyAlignment="1" applyProtection="1">
      <alignment horizontal="center"/>
    </xf>
    <xf numFmtId="164" fontId="0" fillId="0" borderId="5" xfId="1" applyFont="1" applyFill="1" applyBorder="1" applyProtection="1"/>
    <xf numFmtId="0" fontId="0" fillId="0" borderId="12" xfId="0" applyFill="1" applyBorder="1" applyAlignment="1" applyProtection="1">
      <alignment horizontal="center"/>
    </xf>
    <xf numFmtId="164" fontId="0" fillId="0" borderId="12" xfId="1" applyFont="1" applyFill="1" applyBorder="1" applyProtection="1"/>
    <xf numFmtId="0" fontId="0" fillId="0" borderId="12" xfId="0" applyFill="1" applyBorder="1" applyAlignment="1" applyProtection="1">
      <alignment vertical="top" wrapText="1"/>
    </xf>
    <xf numFmtId="0" fontId="0" fillId="0" borderId="11" xfId="0" applyBorder="1"/>
    <xf numFmtId="0" fontId="3" fillId="0" borderId="6" xfId="0" applyFont="1" applyFill="1" applyBorder="1" applyProtection="1"/>
    <xf numFmtId="164" fontId="0" fillId="0" borderId="5" xfId="0" applyNumberFormat="1" applyFill="1" applyBorder="1" applyAlignment="1" applyProtection="1">
      <alignment vertical="top" wrapText="1"/>
    </xf>
    <xf numFmtId="0" fontId="0" fillId="0" borderId="8" xfId="0" applyBorder="1"/>
    <xf numFmtId="0" fontId="3" fillId="0" borderId="5" xfId="0" applyFont="1" applyFill="1" applyBorder="1" applyAlignment="1" applyProtection="1">
      <alignment horizontal="center"/>
    </xf>
    <xf numFmtId="165" fontId="3" fillId="0" borderId="5" xfId="1" applyNumberFormat="1" applyFont="1" applyFill="1" applyBorder="1" applyProtection="1"/>
    <xf numFmtId="164" fontId="2" fillId="0" borderId="5" xfId="1" applyFont="1" applyFill="1" applyBorder="1" applyAlignment="1" applyProtection="1">
      <alignment vertical="top" wrapText="1"/>
    </xf>
    <xf numFmtId="164" fontId="0" fillId="0" borderId="8" xfId="0" applyNumberFormat="1" applyBorder="1"/>
    <xf numFmtId="0" fontId="0" fillId="0" borderId="5" xfId="0" applyFill="1" applyBorder="1" applyAlignment="1" applyProtection="1">
      <alignment vertical="top" wrapText="1"/>
    </xf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vertical="top" wrapText="1"/>
    </xf>
    <xf numFmtId="0" fontId="0" fillId="0" borderId="15" xfId="0" applyBorder="1"/>
    <xf numFmtId="165" fontId="0" fillId="0" borderId="18" xfId="1" applyNumberFormat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left" wrapText="1"/>
    </xf>
    <xf numFmtId="0" fontId="0" fillId="0" borderId="10" xfId="0" applyBorder="1"/>
    <xf numFmtId="0" fontId="0" fillId="0" borderId="11" xfId="0" applyBorder="1"/>
    <xf numFmtId="0" fontId="3" fillId="0" borderId="7" xfId="0" applyFont="1" applyFill="1" applyBorder="1" applyAlignment="1" applyProtection="1">
      <alignment horizontal="left" wrapText="1"/>
    </xf>
    <xf numFmtId="0" fontId="3" fillId="0" borderId="8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164" fontId="0" fillId="0" borderId="0" xfId="1" applyFont="1"/>
    <xf numFmtId="164" fontId="0" fillId="2" borderId="0" xfId="1" applyFont="1" applyFill="1"/>
    <xf numFmtId="165" fontId="0" fillId="2" borderId="0" xfId="1" applyNumberFormat="1" applyFont="1" applyFill="1"/>
    <xf numFmtId="165" fontId="5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4" sqref="I14"/>
    </sheetView>
  </sheetViews>
  <sheetFormatPr defaultRowHeight="14.5" x14ac:dyDescent="0.35"/>
  <cols>
    <col min="1" max="3" width="3" customWidth="1"/>
    <col min="5" max="5" width="25.54296875" customWidth="1"/>
    <col min="6" max="7" width="10.7265625" customWidth="1"/>
    <col min="8" max="9" width="18" customWidth="1"/>
    <col min="10" max="10" width="11.08984375" bestFit="1" customWidth="1"/>
  </cols>
  <sheetData>
    <row r="1" spans="1:10" ht="20.5" x14ac:dyDescent="0.35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10" ht="15" customHeight="1" x14ac:dyDescent="0.35">
      <c r="A2" s="36" t="s">
        <v>0</v>
      </c>
      <c r="B2" s="37"/>
      <c r="C2" s="37"/>
      <c r="D2" s="37"/>
      <c r="E2" s="38"/>
      <c r="F2" s="1" t="s">
        <v>1</v>
      </c>
      <c r="G2" s="3" t="s">
        <v>25</v>
      </c>
      <c r="H2" s="2" t="s">
        <v>2</v>
      </c>
      <c r="I2" s="2" t="s">
        <v>3</v>
      </c>
    </row>
    <row r="3" spans="1:10" ht="15" customHeight="1" x14ac:dyDescent="0.35">
      <c r="A3" s="31" t="s">
        <v>4</v>
      </c>
      <c r="B3" s="32"/>
      <c r="C3" s="32"/>
      <c r="D3" s="32"/>
      <c r="E3" s="33"/>
      <c r="F3" s="9"/>
      <c r="G3" s="10"/>
      <c r="H3" s="11"/>
      <c r="I3" s="12"/>
    </row>
    <row r="4" spans="1:10" ht="15" customHeight="1" x14ac:dyDescent="0.35">
      <c r="A4" s="13"/>
      <c r="B4" s="34" t="s">
        <v>5</v>
      </c>
      <c r="C4" s="34"/>
      <c r="D4" s="34"/>
      <c r="E4" s="35"/>
      <c r="F4" s="7"/>
      <c r="G4" s="8"/>
      <c r="H4" s="14"/>
      <c r="I4" s="15"/>
    </row>
    <row r="5" spans="1:10" x14ac:dyDescent="0.35">
      <c r="A5" s="4"/>
      <c r="B5" s="5"/>
      <c r="C5" s="34" t="s">
        <v>6</v>
      </c>
      <c r="D5" s="34"/>
      <c r="E5" s="35"/>
      <c r="F5" s="16" t="s">
        <v>7</v>
      </c>
      <c r="G5" s="17"/>
      <c r="H5" s="18"/>
      <c r="I5" s="19"/>
    </row>
    <row r="6" spans="1:10" x14ac:dyDescent="0.35">
      <c r="A6" s="4"/>
      <c r="B6" s="5"/>
      <c r="C6" s="5"/>
      <c r="D6" s="5" t="s">
        <v>8</v>
      </c>
      <c r="E6" s="6"/>
      <c r="F6" s="7" t="s">
        <v>7</v>
      </c>
      <c r="G6" s="41">
        <f>180594/1000</f>
        <v>180.59399999999999</v>
      </c>
      <c r="H6" s="27" t="s">
        <v>23</v>
      </c>
      <c r="I6" s="15"/>
      <c r="J6" s="40">
        <v>180594</v>
      </c>
    </row>
    <row r="7" spans="1:10" x14ac:dyDescent="0.35">
      <c r="A7" s="4"/>
      <c r="B7" s="5"/>
      <c r="C7" s="5"/>
      <c r="D7" s="5" t="s">
        <v>9</v>
      </c>
      <c r="E7" s="6"/>
      <c r="F7" s="7" t="s">
        <v>7</v>
      </c>
      <c r="G7" s="41">
        <f>26254/1000</f>
        <v>26.254000000000001</v>
      </c>
      <c r="H7" s="28"/>
      <c r="I7" s="15"/>
      <c r="J7" s="40">
        <v>26254</v>
      </c>
    </row>
    <row r="8" spans="1:10" x14ac:dyDescent="0.35">
      <c r="A8" s="4"/>
      <c r="B8" s="5"/>
      <c r="C8" s="5"/>
      <c r="D8" s="5" t="s">
        <v>10</v>
      </c>
      <c r="E8" s="6"/>
      <c r="F8" s="7" t="s">
        <v>7</v>
      </c>
      <c r="G8" s="41">
        <f>7436/1000</f>
        <v>7.4359999999999999</v>
      </c>
      <c r="H8" s="28"/>
      <c r="I8" s="15"/>
      <c r="J8" s="40">
        <v>7436</v>
      </c>
    </row>
    <row r="9" spans="1:10" x14ac:dyDescent="0.35">
      <c r="A9" s="4"/>
      <c r="B9" s="5"/>
      <c r="C9" s="5"/>
      <c r="D9" s="5" t="s">
        <v>11</v>
      </c>
      <c r="E9" s="6"/>
      <c r="F9" s="7" t="s">
        <v>7</v>
      </c>
      <c r="G9" s="41">
        <f>2883/1000</f>
        <v>2.883</v>
      </c>
      <c r="H9" s="29"/>
      <c r="I9" s="15"/>
      <c r="J9" s="40">
        <v>2883</v>
      </c>
    </row>
    <row r="10" spans="1:10" x14ac:dyDescent="0.35">
      <c r="A10" s="4"/>
      <c r="B10" s="5"/>
      <c r="C10" s="5"/>
      <c r="D10" s="5" t="s">
        <v>12</v>
      </c>
      <c r="E10" s="6"/>
      <c r="F10" s="7" t="s">
        <v>7</v>
      </c>
      <c r="G10" s="41">
        <f>9409/1000</f>
        <v>9.4090000000000007</v>
      </c>
      <c r="H10" s="14"/>
      <c r="I10" s="15"/>
      <c r="J10" s="40">
        <v>9409</v>
      </c>
    </row>
    <row r="11" spans="1:10" x14ac:dyDescent="0.35">
      <c r="A11" s="4"/>
      <c r="B11" s="5"/>
      <c r="C11" s="5"/>
      <c r="D11" s="5" t="s">
        <v>13</v>
      </c>
      <c r="E11" s="6"/>
      <c r="F11" s="7" t="s">
        <v>7</v>
      </c>
      <c r="G11" s="41">
        <f>9409/1000</f>
        <v>9.4090000000000007</v>
      </c>
      <c r="H11" s="14"/>
      <c r="I11" s="15"/>
      <c r="J11" s="40">
        <v>9409</v>
      </c>
    </row>
    <row r="12" spans="1:10" x14ac:dyDescent="0.35">
      <c r="A12" s="4"/>
      <c r="B12" s="5"/>
      <c r="C12" s="5"/>
      <c r="D12" s="5" t="s">
        <v>14</v>
      </c>
      <c r="E12" s="6"/>
      <c r="F12" s="7" t="s">
        <v>7</v>
      </c>
      <c r="G12" s="41">
        <f>17452/1000</f>
        <v>17.452000000000002</v>
      </c>
      <c r="H12" s="14"/>
      <c r="I12" s="15"/>
      <c r="J12" s="40">
        <v>17452</v>
      </c>
    </row>
    <row r="13" spans="1:10" x14ac:dyDescent="0.35">
      <c r="A13" s="4"/>
      <c r="B13" s="5"/>
      <c r="C13" s="5"/>
      <c r="D13" s="5" t="s">
        <v>15</v>
      </c>
      <c r="E13" s="6"/>
      <c r="F13" s="7" t="s">
        <v>7</v>
      </c>
      <c r="G13" s="41">
        <f>24585/1000</f>
        <v>24.585000000000001</v>
      </c>
      <c r="H13" s="14"/>
      <c r="I13" s="15"/>
      <c r="J13" s="40">
        <v>24585</v>
      </c>
    </row>
    <row r="14" spans="1:10" x14ac:dyDescent="0.35">
      <c r="A14" s="4"/>
      <c r="B14" s="5"/>
      <c r="C14" s="5"/>
      <c r="D14" s="5" t="s">
        <v>16</v>
      </c>
      <c r="E14" s="6"/>
      <c r="F14" s="7" t="s">
        <v>7</v>
      </c>
      <c r="G14" s="41">
        <f>13507/1000</f>
        <v>13.507</v>
      </c>
      <c r="H14" s="20"/>
      <c r="I14" s="15"/>
      <c r="J14" s="40">
        <v>13507</v>
      </c>
    </row>
    <row r="15" spans="1:10" x14ac:dyDescent="0.35">
      <c r="A15" s="4"/>
      <c r="B15" s="5"/>
      <c r="C15" s="5"/>
      <c r="D15" s="5" t="s">
        <v>17</v>
      </c>
      <c r="E15" s="6"/>
      <c r="F15" s="7" t="s">
        <v>7</v>
      </c>
      <c r="G15" s="41">
        <f>32932/1000</f>
        <v>32.932000000000002</v>
      </c>
      <c r="H15" s="20"/>
      <c r="I15" s="15"/>
      <c r="J15" s="40">
        <v>32932</v>
      </c>
    </row>
    <row r="16" spans="1:10" x14ac:dyDescent="0.35">
      <c r="A16" s="4"/>
      <c r="B16" s="5"/>
      <c r="C16" s="5"/>
      <c r="D16" s="5" t="s">
        <v>18</v>
      </c>
      <c r="E16" s="6"/>
      <c r="F16" s="7" t="s">
        <v>7</v>
      </c>
      <c r="G16" s="41">
        <f>13810/1000</f>
        <v>13.81</v>
      </c>
      <c r="H16" s="20"/>
      <c r="I16" s="15"/>
      <c r="J16" s="40">
        <v>13810</v>
      </c>
    </row>
    <row r="17" spans="1:10" x14ac:dyDescent="0.35">
      <c r="A17" s="4"/>
      <c r="B17" s="5"/>
      <c r="C17" s="5"/>
      <c r="D17" s="5" t="s">
        <v>19</v>
      </c>
      <c r="E17" s="6"/>
      <c r="F17" s="7" t="s">
        <v>7</v>
      </c>
      <c r="G17" s="41">
        <f>19577/1000</f>
        <v>19.577000000000002</v>
      </c>
      <c r="H17" s="20"/>
      <c r="I17" s="15"/>
      <c r="J17" s="40">
        <v>19577</v>
      </c>
    </row>
    <row r="18" spans="1:10" x14ac:dyDescent="0.35">
      <c r="A18" s="4"/>
      <c r="B18" s="5"/>
      <c r="C18" s="5"/>
      <c r="D18" s="5" t="s">
        <v>20</v>
      </c>
      <c r="E18" s="6"/>
      <c r="F18" s="7" t="s">
        <v>7</v>
      </c>
      <c r="G18" s="41">
        <f>1518/1000</f>
        <v>1.518</v>
      </c>
      <c r="H18" s="20"/>
      <c r="I18" s="15"/>
      <c r="J18" s="40">
        <v>1518</v>
      </c>
    </row>
    <row r="19" spans="1:10" x14ac:dyDescent="0.35">
      <c r="A19" s="4"/>
      <c r="B19" s="5"/>
      <c r="C19" s="5"/>
      <c r="D19" s="5" t="s">
        <v>21</v>
      </c>
      <c r="E19" s="6"/>
      <c r="F19" s="7" t="s">
        <v>7</v>
      </c>
      <c r="G19" s="41">
        <f>22005/1000</f>
        <v>22.004999999999999</v>
      </c>
      <c r="H19" s="20"/>
      <c r="I19" s="15"/>
      <c r="J19" s="40">
        <v>22005</v>
      </c>
    </row>
    <row r="20" spans="1:10" x14ac:dyDescent="0.35">
      <c r="A20" s="21"/>
      <c r="B20" s="22"/>
      <c r="C20" s="22"/>
      <c r="D20" s="22" t="s">
        <v>22</v>
      </c>
      <c r="E20" s="23"/>
      <c r="F20" s="24" t="s">
        <v>7</v>
      </c>
      <c r="G20" s="41">
        <f>5160/1000</f>
        <v>5.16</v>
      </c>
      <c r="H20" s="25"/>
      <c r="I20" s="26"/>
      <c r="J20" s="40">
        <v>5160</v>
      </c>
    </row>
    <row r="21" spans="1:10" x14ac:dyDescent="0.35">
      <c r="G21" s="42">
        <f>SUM(G6:G20)</f>
        <v>386.53100000000001</v>
      </c>
      <c r="J21" s="39">
        <f>SUM(J6:J20)</f>
        <v>386531</v>
      </c>
    </row>
  </sheetData>
  <mergeCells count="6">
    <mergeCell ref="H6:H9"/>
    <mergeCell ref="A1:I1"/>
    <mergeCell ref="A3:E3"/>
    <mergeCell ref="B4:E4"/>
    <mergeCell ref="C5:E5"/>
    <mergeCell ref="A2:E2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2021-03-31T03:35:33Z</cp:lastPrinted>
  <dcterms:created xsi:type="dcterms:W3CDTF">2021-02-15T07:56:24Z</dcterms:created>
  <dcterms:modified xsi:type="dcterms:W3CDTF">2022-02-24T06:44:03Z</dcterms:modified>
</cp:coreProperties>
</file>