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ERJAAN 25 MARET 2022\KOMINFO\"/>
    </mc:Choice>
  </mc:AlternateContent>
  <bookViews>
    <workbookView xWindow="-105" yWindow="-105" windowWidth="19425" windowHeight="104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" i="1" l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H4" i="1" l="1"/>
  <c r="G4" i="1"/>
</calcChain>
</file>

<file path=xl/sharedStrings.xml><?xml version="1.0" encoding="utf-8"?>
<sst xmlns="http://schemas.openxmlformats.org/spreadsheetml/2006/main" count="58" uniqueCount="43">
  <si>
    <t>URAIAN</t>
  </si>
  <si>
    <t>SATUAN</t>
  </si>
  <si>
    <t>SUMBER DATA</t>
  </si>
  <si>
    <t>Kesehatan Masyarakat*</t>
  </si>
  <si>
    <t>1. Jumlah Penderita Penyakit Menular (Orang) **</t>
  </si>
  <si>
    <t>KETERANGAN</t>
  </si>
  <si>
    <t>1. Jumlah Penderita Diare**</t>
  </si>
  <si>
    <t>Orang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</si>
  <si>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</si>
  <si>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</si>
  <si>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</si>
  <si>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</si>
  <si>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</si>
  <si>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</si>
  <si>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</si>
  <si>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</si>
  <si>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</si>
  <si>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</si>
  <si>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</si>
  <si>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</si>
  <si>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</si>
  <si>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</si>
  <si>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</si>
  <si>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PROFIL KES</t>
  </si>
  <si>
    <t>TERAJU</t>
  </si>
  <si>
    <t>MELIAU</t>
  </si>
  <si>
    <t>HARAPAN MAKMUR</t>
  </si>
  <si>
    <t>SANGGAU</t>
  </si>
  <si>
    <t>TJ. SEKAYAM</t>
  </si>
  <si>
    <t>BELANGIN III</t>
  </si>
  <si>
    <t>KEDUKUL</t>
  </si>
  <si>
    <t>BALAI SEBUT</t>
  </si>
  <si>
    <t>BONTI</t>
  </si>
  <si>
    <t>PUSAT DAMAI</t>
  </si>
  <si>
    <t>TAYAN</t>
  </si>
  <si>
    <t>KAMPUNG KAWAT</t>
  </si>
  <si>
    <t>BATANG TARANG</t>
  </si>
  <si>
    <t>SOSOK</t>
  </si>
  <si>
    <t>KEMBAYAN</t>
  </si>
  <si>
    <t>BEDUAI</t>
  </si>
  <si>
    <t>NOYAN</t>
  </si>
  <si>
    <t>BALAI KARANGAN</t>
  </si>
  <si>
    <t>ENTIKONG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</si>
</sst>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_);_(@_)"/>
    <numFmt numFmtId="165" formatCode="#,##0;[Red]#,##0"/>
  </numFmts>
  <fonts count="8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2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22"/>
      </bottom>
      <diagonal/>
    </border>
    <border>
      <left style="thin">
        <color indexed="8"/>
      </left>
      <right style="thin">
        <color indexed="8"/>
      </right>
      <top style="hair">
        <color indexed="22"/>
      </top>
      <bottom style="hair">
        <color indexed="22"/>
      </bottom>
      <diagonal/>
    </border>
    <border>
      <left style="thin">
        <color indexed="8"/>
      </left>
      <right style="thin">
        <color indexed="8"/>
      </right>
      <top style="hair">
        <color indexed="22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48">
    <xf numFmtId="0" fontId="0" fillId="0" borderId="0" xfId="0"/>
    <xf numFmtId="0" fontId="1" fillId="0" borderId="3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 wrapText="1"/>
    </xf>
    <xf numFmtId="0" fontId="2" fillId="0" borderId="5" xfId="0" applyFont="1" applyFill="1" applyBorder="1" applyProtection="1"/>
    <xf numFmtId="0" fontId="2" fillId="0" borderId="6" xfId="0" applyFont="1" applyFill="1" applyBorder="1" applyProtection="1"/>
    <xf numFmtId="0" fontId="2" fillId="0" borderId="7" xfId="0" applyFont="1" applyFill="1" applyBorder="1" applyProtection="1"/>
    <xf numFmtId="0" fontId="2" fillId="2" borderId="7" xfId="0" applyFont="1" applyFill="1" applyBorder="1" applyAlignment="1" applyProtection="1">
      <alignment horizontal="center"/>
    </xf>
    <xf numFmtId="37" fontId="0" fillId="2" borderId="7" xfId="0" applyNumberFormat="1" applyFill="1" applyBorder="1" applyAlignment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vertical="center"/>
    </xf>
    <xf numFmtId="0" fontId="0" fillId="0" borderId="8" xfId="0" applyBorder="1"/>
    <xf numFmtId="0" fontId="2" fillId="0" borderId="8" xfId="0" applyFont="1" applyFill="1" applyBorder="1" applyAlignment="1" applyProtection="1">
      <alignment horizontal="center" vertical="top" wrapText="1"/>
    </xf>
    <xf numFmtId="0" fontId="2" fillId="0" borderId="4" xfId="0" applyFont="1" applyFill="1" applyBorder="1" applyProtection="1"/>
    <xf numFmtId="0" fontId="2" fillId="0" borderId="9" xfId="0" applyFont="1" applyFill="1" applyBorder="1" applyProtection="1"/>
    <xf numFmtId="0" fontId="2" fillId="0" borderId="10" xfId="0" applyFont="1" applyFill="1" applyBorder="1" applyProtection="1"/>
    <xf numFmtId="0" fontId="2" fillId="2" borderId="6" xfId="0" applyFont="1" applyFill="1" applyBorder="1" applyAlignment="1" applyProtection="1">
      <alignment horizontal="center"/>
    </xf>
    <xf numFmtId="0" fontId="0" fillId="0" borderId="7" xfId="0" applyBorder="1"/>
    <xf numFmtId="0" fontId="2" fillId="0" borderId="7" xfId="0" applyFont="1" applyFill="1" applyBorder="1" applyAlignment="1" applyProtection="1">
      <alignment horizontal="center" vertical="top" wrapText="1"/>
    </xf>
    <xf numFmtId="0" fontId="0" fillId="0" borderId="5" xfId="0" applyBorder="1"/>
    <xf numFmtId="0" fontId="1" fillId="0" borderId="6" xfId="0" applyFont="1" applyFill="1" applyBorder="1" applyProtection="1"/>
    <xf numFmtId="0" fontId="0" fillId="0" borderId="6" xfId="0" applyBorder="1"/>
    <xf numFmtId="0" fontId="1" fillId="0" borderId="7" xfId="0" applyFont="1" applyFill="1" applyBorder="1" applyProtection="1"/>
    <xf numFmtId="37" fontId="1" fillId="2" borderId="7" xfId="0" applyNumberFormat="1" applyFont="1" applyFill="1" applyBorder="1" applyAlignment="1" applyProtection="1">
      <alignment horizontal="center"/>
    </xf>
    <xf numFmtId="37" fontId="0" fillId="2" borderId="6" xfId="0" applyNumberFormat="1" applyFill="1" applyBorder="1" applyAlignment="1">
      <alignment horizontal="center"/>
    </xf>
    <xf numFmtId="0" fontId="2" fillId="0" borderId="12" xfId="0" applyFont="1" applyFill="1" applyBorder="1" applyProtection="1"/>
    <xf numFmtId="0" fontId="2" fillId="0" borderId="13" xfId="0" applyFont="1" applyFill="1" applyBorder="1" applyProtection="1"/>
    <xf numFmtId="0" fontId="2" fillId="0" borderId="14" xfId="0" applyFont="1" applyFill="1" applyBorder="1" applyProtection="1"/>
    <xf numFmtId="37" fontId="0" fillId="2" borderId="14" xfId="0" applyNumberFormat="1" applyFill="1" applyBorder="1" applyAlignment="1">
      <alignment horizontal="center"/>
    </xf>
    <xf numFmtId="37" fontId="0" fillId="2" borderId="13" xfId="0" applyNumberFormat="1" applyFill="1" applyBorder="1" applyAlignment="1">
      <alignment horizontal="center"/>
    </xf>
    <xf numFmtId="0" fontId="0" fillId="0" borderId="14" xfId="0" applyBorder="1"/>
    <xf numFmtId="0" fontId="2" fillId="0" borderId="14" xfId="0" applyFont="1" applyFill="1" applyBorder="1" applyAlignment="1" applyProtection="1">
      <alignment horizontal="center" vertical="top" wrapText="1"/>
    </xf>
    <xf numFmtId="0" fontId="0" fillId="0" borderId="7" xfId="0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0" xfId="0" applyFont="1"/>
    <xf numFmtId="0" fontId="4" fillId="0" borderId="15" xfId="0" applyFont="1" applyBorder="1"/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4" fillId="0" borderId="18" xfId="0" applyFont="1" applyBorder="1" applyAlignment="1">
      <alignment vertical="center"/>
    </xf>
    <xf numFmtId="165" fontId="6" fillId="0" borderId="4" xfId="1" applyNumberFormat="1" applyFont="1" applyFill="1" applyBorder="1" applyAlignment="1">
      <alignment horizontal="center" vertical="center"/>
    </xf>
    <xf numFmtId="165" fontId="6" fillId="0" borderId="7" xfId="1" applyNumberFormat="1" applyFont="1" applyFill="1" applyBorder="1" applyAlignment="1">
      <alignment horizontal="center" vertical="center"/>
    </xf>
    <xf numFmtId="165" fontId="7" fillId="0" borderId="7" xfId="1" applyNumberFormat="1" applyFont="1" applyFill="1" applyBorder="1" applyAlignment="1">
      <alignment horizontal="center" vertical="center"/>
    </xf>
  </cellXfs>
  <cellStyles count="2">
    <cellStyle name="Comma [0]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view="pageBreakPreview" zoomScaleNormal="100" zoomScaleSheetLayoutView="100" workbookViewId="0">
      <selection activeCell="I5" sqref="I5"/>
    </sheetView>
  </sheetViews>
  <sheetFormatPr defaultRowHeight="15" x14ac:dyDescent="0.25"/>
  <cols>
    <col min="1" max="2" width="4.5703125" customWidth="1"/>
    <col min="6" max="8" width="11.85546875" customWidth="1"/>
    <col min="9" max="11" width="16" customWidth="1"/>
    <col min="13" max="13" width="1.5703125" customWidth="1"/>
    <col min="14" max="14" width="2" customWidth="1"/>
    <col min="15" max="15" width="17.140625" customWidth="1"/>
  </cols>
  <sheetData>
    <row r="1" spans="1:18" x14ac:dyDescent="0.25">
      <c r="A1" s="35" t="s">
        <v>0</v>
      </c>
      <c r="B1" s="36"/>
      <c r="C1" s="36"/>
      <c r="D1" s="36"/>
      <c r="E1" s="36"/>
      <c r="F1" s="1" t="s">
        <v>1</v>
      </c>
      <c r="G1" s="2">
        <v>2019</v>
      </c>
      <c r="H1" s="12">
        <v>2020</v>
      </c>
      <c r="I1" s="1">
        <v>2021</v>
      </c>
      <c r="J1" s="1" t="s">
        <v>2</v>
      </c>
      <c r="K1" s="1" t="s">
        <v>5</v>
      </c>
      <c r="L1" s="3"/>
      <c r="M1" s="3"/>
    </row>
    <row r="2" spans="1:18" ht="15" customHeight="1" x14ac:dyDescent="0.25">
      <c r="A2" s="15" t="s">
        <v>3</v>
      </c>
      <c r="B2" s="15"/>
      <c r="C2" s="16"/>
      <c r="D2" s="17"/>
      <c r="E2" s="17"/>
      <c r="F2" s="15"/>
      <c r="G2" s="4"/>
      <c r="H2" s="11"/>
      <c r="I2" s="13"/>
      <c r="J2" s="13"/>
      <c r="K2" s="14"/>
      <c r="L2" s="5"/>
      <c r="M2" s="5"/>
    </row>
    <row r="3" spans="1:18" ht="18.75" customHeight="1" x14ac:dyDescent="0.25">
      <c r="A3" s="37" t="s">
        <v>4</v>
      </c>
      <c r="B3" s="38"/>
      <c r="C3" s="38"/>
      <c r="D3" s="38"/>
      <c r="E3" s="38"/>
      <c r="F3" s="8"/>
      <c r="G3" s="9"/>
      <c r="H3" s="18"/>
      <c r="I3" s="19"/>
      <c r="J3" s="19"/>
      <c r="K3" s="20"/>
      <c r="L3" s="5"/>
      <c r="M3" s="5"/>
    </row>
    <row r="4" spans="1:18" x14ac:dyDescent="0.25">
      <c r="A4" s="21"/>
      <c r="B4" s="22" t="s">
        <v>6</v>
      </c>
      <c r="C4" s="23"/>
      <c r="D4" s="7"/>
      <c r="E4" s="7"/>
      <c r="F4" s="24" t="s">
        <v>7</v>
      </c>
      <c r="G4" s="25">
        <f>SUM(G5:G19)</f>
        <v>8016</v>
      </c>
      <c r="H4" s="25">
        <f>SUM(H5:H19)</f>
        <v>10294</v>
      </c>
      <c r="I4" s="25">
        <f>SUM(I5:I19)</f>
        <v>7975</v>
      </c>
      <c r="J4" s="34" t="s">
        <v>23</v>
      </c>
      <c r="K4" s="20"/>
      <c r="L4" s="5"/>
      <c r="M4" s="5"/>
    </row>
    <row r="5" spans="1:18" ht="15.75" x14ac:dyDescent="0.25">
      <c r="A5" s="6"/>
      <c r="B5" s="7"/>
      <c r="C5" s="7" t="s">
        <v>8</v>
      </c>
      <c r="D5" s="7"/>
      <c r="E5" s="7"/>
      <c r="F5" s="8" t="s">
        <v>7</v>
      </c>
      <c r="G5" s="10">
        <v>1939</v>
      </c>
      <c r="H5" s="26">
        <v>1688</v>
      </c>
      <c r="I5" s="19">
        <f>R8+R9+R10</f>
        <v>1939</v>
      </c>
      <c r="J5" s="34"/>
      <c r="K5" s="20"/>
      <c r="L5" s="5"/>
      <c r="M5" s="5"/>
      <c r="O5" s="41" t="s">
        <v>24</v>
      </c>
      <c r="P5" s="39">
        <v>190</v>
      </c>
      <c r="Q5" s="45">
        <v>48</v>
      </c>
      <c r="R5">
        <f>SUM(P5:Q5)</f>
        <v>238</v>
      </c>
    </row>
    <row r="6" spans="1:18" ht="15.75" x14ac:dyDescent="0.25">
      <c r="A6" s="6"/>
      <c r="B6" s="7"/>
      <c r="C6" s="7" t="s">
        <v>9</v>
      </c>
      <c r="D6" s="7"/>
      <c r="E6" s="7"/>
      <c r="F6" s="8" t="s">
        <v>7</v>
      </c>
      <c r="G6" s="10">
        <v>887</v>
      </c>
      <c r="H6" s="26">
        <v>424</v>
      </c>
      <c r="I6" s="34">
        <f>R11</f>
        <v>887</v>
      </c>
      <c r="J6" s="34"/>
      <c r="K6" s="20"/>
      <c r="L6" s="5"/>
      <c r="M6" s="5"/>
      <c r="O6" s="42" t="s">
        <v>25</v>
      </c>
      <c r="P6" s="40">
        <v>249</v>
      </c>
      <c r="Q6" s="46">
        <v>111</v>
      </c>
      <c r="R6">
        <f t="shared" ref="R6:R23" si="0">SUM(P6:Q6)</f>
        <v>360</v>
      </c>
    </row>
    <row r="7" spans="1:18" ht="15.75" x14ac:dyDescent="0.25">
      <c r="A7" s="6"/>
      <c r="B7" s="7"/>
      <c r="C7" s="7" t="s">
        <v>10</v>
      </c>
      <c r="D7" s="7"/>
      <c r="E7" s="7"/>
      <c r="F7" s="8" t="s">
        <v>7</v>
      </c>
      <c r="G7" s="10">
        <v>0</v>
      </c>
      <c r="H7" s="26">
        <v>220</v>
      </c>
      <c r="I7" s="34">
        <f>R21</f>
        <v>145</v>
      </c>
      <c r="J7" s="34"/>
      <c r="K7" s="20"/>
      <c r="L7" s="5"/>
      <c r="M7" s="5"/>
      <c r="O7" s="42" t="s">
        <v>26</v>
      </c>
      <c r="P7" s="40">
        <v>326</v>
      </c>
      <c r="Q7" s="46">
        <v>180</v>
      </c>
      <c r="R7">
        <f t="shared" si="0"/>
        <v>506</v>
      </c>
    </row>
    <row r="8" spans="1:18" ht="15.75" x14ac:dyDescent="0.25">
      <c r="A8" s="6"/>
      <c r="B8" s="7"/>
      <c r="C8" s="7" t="s">
        <v>11</v>
      </c>
      <c r="D8" s="7"/>
      <c r="E8" s="7"/>
      <c r="F8" s="8" t="s">
        <v>7</v>
      </c>
      <c r="G8" s="10">
        <v>84</v>
      </c>
      <c r="H8" s="26">
        <v>534</v>
      </c>
      <c r="I8" s="19">
        <f>R12</f>
        <v>84</v>
      </c>
      <c r="J8" s="19"/>
      <c r="K8" s="20"/>
      <c r="L8" s="5"/>
      <c r="M8" s="5"/>
      <c r="O8" s="43" t="s">
        <v>27</v>
      </c>
      <c r="P8" s="40">
        <v>963</v>
      </c>
      <c r="Q8" s="47">
        <v>501</v>
      </c>
      <c r="R8">
        <f t="shared" si="0"/>
        <v>1464</v>
      </c>
    </row>
    <row r="9" spans="1:18" ht="15.75" x14ac:dyDescent="0.25">
      <c r="A9" s="6"/>
      <c r="B9" s="7"/>
      <c r="C9" s="7" t="s">
        <v>12</v>
      </c>
      <c r="D9" s="7"/>
      <c r="E9" s="7"/>
      <c r="F9" s="8" t="s">
        <v>7</v>
      </c>
      <c r="G9" s="10">
        <v>86</v>
      </c>
      <c r="H9" s="26">
        <v>460</v>
      </c>
      <c r="I9" s="19">
        <f>R13</f>
        <v>86</v>
      </c>
      <c r="J9" s="19"/>
      <c r="K9" s="20"/>
      <c r="L9" s="5"/>
      <c r="M9" s="5"/>
      <c r="O9" s="42" t="s">
        <v>28</v>
      </c>
      <c r="P9" s="40">
        <v>267</v>
      </c>
      <c r="Q9" s="47">
        <v>154</v>
      </c>
      <c r="R9">
        <f t="shared" si="0"/>
        <v>421</v>
      </c>
    </row>
    <row r="10" spans="1:18" ht="15.75" x14ac:dyDescent="0.25">
      <c r="A10" s="6"/>
      <c r="B10" s="7"/>
      <c r="C10" s="7" t="s">
        <v>13</v>
      </c>
      <c r="D10" s="7"/>
      <c r="E10" s="7"/>
      <c r="F10" s="8" t="s">
        <v>7</v>
      </c>
      <c r="G10" s="10">
        <v>415</v>
      </c>
      <c r="H10" s="26">
        <v>232</v>
      </c>
      <c r="I10" s="19">
        <f>R20</f>
        <v>415</v>
      </c>
      <c r="J10" s="19"/>
      <c r="K10" s="20"/>
      <c r="L10" s="5"/>
      <c r="M10" s="5"/>
      <c r="O10" s="42" t="s">
        <v>29</v>
      </c>
      <c r="P10" s="40">
        <v>37</v>
      </c>
      <c r="Q10" s="47">
        <v>17</v>
      </c>
      <c r="R10">
        <f t="shared" si="0"/>
        <v>54</v>
      </c>
    </row>
    <row r="11" spans="1:18" ht="15.75" x14ac:dyDescent="0.25">
      <c r="A11" s="6"/>
      <c r="B11" s="7"/>
      <c r="C11" s="7" t="s">
        <v>14</v>
      </c>
      <c r="D11" s="7"/>
      <c r="E11" s="7"/>
      <c r="F11" s="8" t="s">
        <v>7</v>
      </c>
      <c r="G11" s="10">
        <v>340</v>
      </c>
      <c r="H11" s="26">
        <v>846</v>
      </c>
      <c r="I11" s="19">
        <f>R22</f>
        <v>0</v>
      </c>
      <c r="J11" s="19"/>
      <c r="K11" s="20"/>
      <c r="L11" s="5"/>
      <c r="M11" s="5"/>
      <c r="O11" s="42" t="s">
        <v>30</v>
      </c>
      <c r="P11" s="40">
        <v>521</v>
      </c>
      <c r="Q11" s="46">
        <v>366</v>
      </c>
      <c r="R11">
        <f t="shared" si="0"/>
        <v>887</v>
      </c>
    </row>
    <row r="12" spans="1:18" ht="15.75" x14ac:dyDescent="0.25">
      <c r="A12" s="6"/>
      <c r="B12" s="7"/>
      <c r="C12" s="7" t="s">
        <v>15</v>
      </c>
      <c r="D12" s="7"/>
      <c r="E12" s="7"/>
      <c r="F12" s="8" t="s">
        <v>7</v>
      </c>
      <c r="G12" s="10">
        <v>913</v>
      </c>
      <c r="H12" s="26">
        <v>715</v>
      </c>
      <c r="I12" s="19">
        <f>R19</f>
        <v>913</v>
      </c>
      <c r="J12" s="19"/>
      <c r="K12" s="20"/>
      <c r="L12" s="5"/>
      <c r="M12" s="5"/>
      <c r="O12" s="42" t="s">
        <v>31</v>
      </c>
      <c r="P12" s="40">
        <v>60</v>
      </c>
      <c r="Q12" s="46">
        <v>24</v>
      </c>
      <c r="R12">
        <f t="shared" si="0"/>
        <v>84</v>
      </c>
    </row>
    <row r="13" spans="1:18" ht="15.75" x14ac:dyDescent="0.25">
      <c r="A13" s="6"/>
      <c r="B13" s="7"/>
      <c r="C13" s="7" t="s">
        <v>16</v>
      </c>
      <c r="D13" s="7"/>
      <c r="E13" s="7"/>
      <c r="F13" s="8" t="s">
        <v>7</v>
      </c>
      <c r="G13" s="10">
        <v>619</v>
      </c>
      <c r="H13" s="26">
        <v>870</v>
      </c>
      <c r="I13" s="19">
        <f>R14</f>
        <v>619</v>
      </c>
      <c r="J13" s="19"/>
      <c r="K13" s="20"/>
      <c r="L13" s="5"/>
      <c r="M13" s="5"/>
      <c r="O13" s="42" t="s">
        <v>32</v>
      </c>
      <c r="P13" s="40">
        <v>66</v>
      </c>
      <c r="Q13" s="46">
        <v>20</v>
      </c>
      <c r="R13">
        <f t="shared" si="0"/>
        <v>86</v>
      </c>
    </row>
    <row r="14" spans="1:18" ht="15.75" x14ac:dyDescent="0.25">
      <c r="A14" s="6"/>
      <c r="B14" s="7"/>
      <c r="C14" s="7" t="s">
        <v>17</v>
      </c>
      <c r="D14" s="7"/>
      <c r="E14" s="7"/>
      <c r="F14" s="8" t="s">
        <v>7</v>
      </c>
      <c r="G14" s="10">
        <v>763</v>
      </c>
      <c r="H14" s="26">
        <v>876</v>
      </c>
      <c r="I14" s="19">
        <f>R18</f>
        <v>763</v>
      </c>
      <c r="J14" s="19"/>
      <c r="K14" s="20"/>
      <c r="L14" s="5"/>
      <c r="M14" s="5"/>
      <c r="O14" s="42" t="s">
        <v>33</v>
      </c>
      <c r="P14" s="40">
        <v>444</v>
      </c>
      <c r="Q14" s="46">
        <v>175</v>
      </c>
      <c r="R14">
        <f t="shared" si="0"/>
        <v>619</v>
      </c>
    </row>
    <row r="15" spans="1:18" ht="15.75" x14ac:dyDescent="0.25">
      <c r="A15" s="6"/>
      <c r="B15" s="7"/>
      <c r="C15" s="7" t="s">
        <v>18</v>
      </c>
      <c r="D15" s="7"/>
      <c r="E15" s="7"/>
      <c r="F15" s="8" t="s">
        <v>7</v>
      </c>
      <c r="G15" s="10">
        <v>554</v>
      </c>
      <c r="H15" s="26">
        <v>819</v>
      </c>
      <c r="I15" s="19">
        <f>R15+R16</f>
        <v>554</v>
      </c>
      <c r="J15" s="19"/>
      <c r="K15" s="20"/>
      <c r="L15" s="5"/>
      <c r="M15" s="5"/>
      <c r="O15" s="42" t="s">
        <v>34</v>
      </c>
      <c r="P15" s="40">
        <v>44</v>
      </c>
      <c r="Q15" s="46">
        <v>19</v>
      </c>
      <c r="R15">
        <f t="shared" si="0"/>
        <v>63</v>
      </c>
    </row>
    <row r="16" spans="1:18" ht="15.75" x14ac:dyDescent="0.25">
      <c r="A16" s="6"/>
      <c r="B16" s="7"/>
      <c r="C16" s="7" t="s">
        <v>19</v>
      </c>
      <c r="D16" s="7"/>
      <c r="E16" s="7"/>
      <c r="F16" s="8" t="s">
        <v>7</v>
      </c>
      <c r="G16" s="10">
        <v>198</v>
      </c>
      <c r="H16" s="26">
        <v>696</v>
      </c>
      <c r="I16" s="19">
        <f>R17</f>
        <v>198</v>
      </c>
      <c r="J16" s="19"/>
      <c r="K16" s="20"/>
      <c r="L16" s="5"/>
      <c r="M16" s="5"/>
      <c r="O16" s="42" t="s">
        <v>35</v>
      </c>
      <c r="P16" s="40">
        <v>330</v>
      </c>
      <c r="Q16" s="46">
        <v>161</v>
      </c>
      <c r="R16">
        <f t="shared" si="0"/>
        <v>491</v>
      </c>
    </row>
    <row r="17" spans="1:18" ht="15.75" x14ac:dyDescent="0.25">
      <c r="A17" s="6"/>
      <c r="B17" s="7"/>
      <c r="C17" s="7" t="s">
        <v>20</v>
      </c>
      <c r="D17" s="7"/>
      <c r="E17" s="7"/>
      <c r="F17" s="8" t="s">
        <v>7</v>
      </c>
      <c r="G17" s="10">
        <v>84</v>
      </c>
      <c r="H17" s="26">
        <v>329</v>
      </c>
      <c r="I17" s="19">
        <f>R5</f>
        <v>238</v>
      </c>
      <c r="J17" s="19"/>
      <c r="K17" s="20"/>
      <c r="L17" s="5"/>
      <c r="M17" s="5"/>
      <c r="O17" s="42" t="s">
        <v>36</v>
      </c>
      <c r="P17" s="40">
        <v>128</v>
      </c>
      <c r="Q17" s="46">
        <v>70</v>
      </c>
      <c r="R17">
        <f t="shared" si="0"/>
        <v>198</v>
      </c>
    </row>
    <row r="18" spans="1:18" ht="15.75" x14ac:dyDescent="0.25">
      <c r="A18" s="6"/>
      <c r="B18" s="7"/>
      <c r="C18" s="7" t="s">
        <v>21</v>
      </c>
      <c r="D18" s="7"/>
      <c r="E18" s="7"/>
      <c r="F18" s="8" t="s">
        <v>7</v>
      </c>
      <c r="G18" s="10">
        <v>866</v>
      </c>
      <c r="H18" s="26">
        <v>1149</v>
      </c>
      <c r="I18" s="19">
        <f>R6+R7</f>
        <v>866</v>
      </c>
      <c r="J18" s="19"/>
      <c r="K18" s="20"/>
      <c r="L18" s="5"/>
      <c r="M18" s="5"/>
      <c r="O18" s="42" t="s">
        <v>37</v>
      </c>
      <c r="P18" s="40">
        <v>515</v>
      </c>
      <c r="Q18" s="46">
        <v>248</v>
      </c>
      <c r="R18">
        <f t="shared" si="0"/>
        <v>763</v>
      </c>
    </row>
    <row r="19" spans="1:18" ht="15.75" x14ac:dyDescent="0.25">
      <c r="A19" s="27"/>
      <c r="B19" s="28"/>
      <c r="C19" s="28" t="s">
        <v>22</v>
      </c>
      <c r="D19" s="28"/>
      <c r="E19" s="28"/>
      <c r="F19" s="29" t="s">
        <v>7</v>
      </c>
      <c r="G19" s="30">
        <v>268</v>
      </c>
      <c r="H19" s="31">
        <v>436</v>
      </c>
      <c r="I19" s="32">
        <f>R23</f>
        <v>268</v>
      </c>
      <c r="J19" s="32"/>
      <c r="K19" s="33"/>
      <c r="L19" s="5"/>
      <c r="M19" s="5"/>
      <c r="O19" s="42" t="s">
        <v>38</v>
      </c>
      <c r="P19" s="40">
        <v>628</v>
      </c>
      <c r="Q19" s="46">
        <v>285</v>
      </c>
      <c r="R19">
        <f t="shared" si="0"/>
        <v>913</v>
      </c>
    </row>
    <row r="20" spans="1:18" ht="15.75" x14ac:dyDescent="0.25">
      <c r="O20" s="42" t="s">
        <v>39</v>
      </c>
      <c r="P20" s="40">
        <v>255</v>
      </c>
      <c r="Q20" s="46">
        <v>160</v>
      </c>
      <c r="R20">
        <f t="shared" si="0"/>
        <v>415</v>
      </c>
    </row>
    <row r="21" spans="1:18" ht="15.75" x14ac:dyDescent="0.25">
      <c r="O21" s="42" t="s">
        <v>40</v>
      </c>
      <c r="P21" s="40">
        <v>145</v>
      </c>
      <c r="Q21" s="46">
        <v>0</v>
      </c>
      <c r="R21">
        <f t="shared" si="0"/>
        <v>145</v>
      </c>
    </row>
    <row r="22" spans="1:18" ht="15.75" x14ac:dyDescent="0.25">
      <c r="O22" s="42" t="s">
        <v>41</v>
      </c>
      <c r="P22" s="40">
        <v>0</v>
      </c>
      <c r="Q22" s="46">
        <v>0</v>
      </c>
      <c r="R22">
        <f t="shared" si="0"/>
        <v>0</v>
      </c>
    </row>
    <row r="23" spans="1:18" ht="15.75" x14ac:dyDescent="0.25">
      <c r="O23" s="44" t="s">
        <v>42</v>
      </c>
      <c r="P23" s="40">
        <v>187</v>
      </c>
      <c r="Q23" s="46">
        <v>81</v>
      </c>
      <c r="R23">
        <f t="shared" si="0"/>
        <v>268</v>
      </c>
    </row>
  </sheetData>
  <mergeCells count="2">
    <mergeCell ref="A1:E1"/>
    <mergeCell ref="A3:E3"/>
  </mergeCells>
  <pageMargins left="0.7" right="0.7" top="0.75" bottom="0.75" header="0.3" footer="0.3"/>
  <pageSetup paperSize="9" scale="95" orientation="landscape" horizontalDpi="4294967293" r:id="rId1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NURUL</cp:lastModifiedBy>
  <cp:lastPrinted>2021-04-22T06:45:46Z</cp:lastPrinted>
  <dcterms:created xsi:type="dcterms:W3CDTF">2021-02-23T04:06:02Z</dcterms:created>
  <dcterms:modified xsi:type="dcterms:W3CDTF">2022-03-28T01:46:47Z</dcterms:modified>
</cp:coreProperties>
</file>