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9510" windowHeight="3855" activeTab="1"/>
  </bookViews>
  <sheets>
    <sheet name="SBS" sheetId="4" r:id="rId1"/>
    <sheet name="Buah" sheetId="5" r:id="rId2"/>
    <sheet name="Toga" sheetId="6" r:id="rId3"/>
  </sheets>
  <externalReferences>
    <externalReference r:id="rId4"/>
    <externalReference r:id="rId5"/>
    <externalReference r:id="rId6"/>
  </externalReferences>
  <definedNames>
    <definedName name="_xlnm.Print_Area" localSheetId="1">Buah!$A$140:$Q$171</definedName>
    <definedName name="_xlnm.Print_Area" localSheetId="0">SBS!$A$1:$AC$31</definedName>
    <definedName name="_xlnm.Print_Area" localSheetId="2">Toga!$A$1:$R$32</definedName>
  </definedNames>
  <calcPr calcId="144525"/>
</workbook>
</file>

<file path=xl/calcChain.xml><?xml version="1.0" encoding="utf-8"?>
<calcChain xmlns="http://schemas.openxmlformats.org/spreadsheetml/2006/main">
  <c r="L518" i="4" l="1"/>
  <c r="N530" i="4"/>
  <c r="M530" i="4"/>
  <c r="L530" i="4"/>
  <c r="K530" i="4"/>
  <c r="J530" i="4"/>
  <c r="I530" i="4"/>
  <c r="H530" i="4"/>
  <c r="G530" i="4"/>
  <c r="F530" i="4"/>
  <c r="E530" i="4"/>
  <c r="D530" i="4"/>
  <c r="C530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N682" i="4" l="1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32" i="4"/>
  <c r="N531" i="4"/>
  <c r="N522" i="4"/>
  <c r="N521" i="4"/>
  <c r="N520" i="4"/>
  <c r="N519" i="4"/>
  <c r="N51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32" i="4"/>
  <c r="M531" i="4"/>
  <c r="M522" i="4"/>
  <c r="M521" i="4"/>
  <c r="M520" i="4"/>
  <c r="M519" i="4"/>
  <c r="M51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73" i="5"/>
  <c r="D272" i="5"/>
  <c r="D271" i="5"/>
  <c r="D270" i="5"/>
  <c r="D268" i="5"/>
  <c r="D267" i="5"/>
  <c r="D265" i="5"/>
  <c r="D264" i="5"/>
  <c r="D263" i="5"/>
  <c r="P262" i="5"/>
  <c r="P261" i="5"/>
  <c r="O261" i="5"/>
  <c r="N261" i="5"/>
  <c r="M261" i="5"/>
  <c r="L261" i="5"/>
  <c r="K261" i="5"/>
  <c r="J261" i="5"/>
  <c r="I261" i="5"/>
  <c r="H261" i="5"/>
  <c r="G261" i="5"/>
  <c r="C273" i="5"/>
  <c r="C272" i="5"/>
  <c r="C271" i="5"/>
  <c r="C270" i="5"/>
  <c r="C268" i="5"/>
  <c r="C267" i="5"/>
  <c r="C265" i="5"/>
  <c r="C264" i="5"/>
  <c r="C263" i="5"/>
  <c r="F261" i="5"/>
  <c r="E261" i="5"/>
  <c r="D261" i="5"/>
  <c r="C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Q108" i="6" l="1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P244" i="5"/>
  <c r="O244" i="5"/>
  <c r="N244" i="5"/>
  <c r="J244" i="5"/>
  <c r="H244" i="5"/>
  <c r="F244" i="5"/>
  <c r="E244" i="5"/>
  <c r="D244" i="5"/>
  <c r="P243" i="5"/>
  <c r="M243" i="5"/>
  <c r="J243" i="5"/>
  <c r="I243" i="5"/>
  <c r="H243" i="5"/>
  <c r="F243" i="5"/>
  <c r="E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M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N237" i="5"/>
  <c r="M237" i="5"/>
  <c r="L237" i="5"/>
  <c r="K237" i="5"/>
  <c r="J237" i="5"/>
  <c r="I237" i="5"/>
  <c r="H237" i="5"/>
  <c r="G237" i="5"/>
  <c r="E237" i="5"/>
  <c r="D237" i="5"/>
  <c r="C237" i="5"/>
  <c r="P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O110" i="5"/>
  <c r="N110" i="5"/>
  <c r="L110" i="5"/>
  <c r="I110" i="5"/>
  <c r="G110" i="5"/>
  <c r="F110" i="5"/>
  <c r="D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N107" i="5"/>
  <c r="K107" i="5"/>
  <c r="H107" i="5"/>
  <c r="O106" i="5"/>
  <c r="N106" i="5"/>
  <c r="M106" i="5"/>
  <c r="I106" i="5"/>
  <c r="G106" i="5"/>
  <c r="F106" i="5"/>
  <c r="E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N100" i="5"/>
  <c r="M100" i="5"/>
  <c r="K100" i="5"/>
  <c r="J100" i="5"/>
  <c r="I100" i="5"/>
  <c r="H100" i="5"/>
  <c r="G100" i="5"/>
  <c r="F100" i="5"/>
  <c r="E100" i="5"/>
  <c r="D100" i="5"/>
  <c r="C100" i="5"/>
  <c r="G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32" i="4"/>
  <c r="L531" i="4"/>
  <c r="L522" i="4"/>
  <c r="L521" i="4"/>
  <c r="L520" i="4"/>
  <c r="L519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56" i="4"/>
  <c r="K56" i="4"/>
  <c r="J56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32" i="4"/>
  <c r="I531" i="4"/>
  <c r="I522" i="4"/>
  <c r="I521" i="4"/>
  <c r="I520" i="4"/>
  <c r="I519" i="4"/>
  <c r="I51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32" i="4"/>
  <c r="K531" i="4"/>
  <c r="K522" i="4"/>
  <c r="K521" i="4"/>
  <c r="K520" i="4"/>
  <c r="K519" i="4"/>
  <c r="K51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32" i="4"/>
  <c r="J531" i="4"/>
  <c r="J522" i="4"/>
  <c r="J521" i="4"/>
  <c r="J520" i="4"/>
  <c r="J519" i="4"/>
  <c r="J51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D106" i="5" l="1"/>
  <c r="J110" i="5"/>
  <c r="C244" i="5"/>
  <c r="J107" i="5"/>
  <c r="C110" i="5"/>
  <c r="K110" i="5"/>
  <c r="E110" i="5"/>
  <c r="M110" i="5"/>
  <c r="H110" i="5"/>
  <c r="J106" i="5"/>
  <c r="H682" i="4"/>
  <c r="G682" i="4"/>
  <c r="F682" i="4"/>
  <c r="E682" i="4"/>
  <c r="D682" i="4"/>
  <c r="H681" i="4"/>
  <c r="G681" i="4"/>
  <c r="F681" i="4"/>
  <c r="E681" i="4"/>
  <c r="D681" i="4"/>
  <c r="H680" i="4"/>
  <c r="G680" i="4"/>
  <c r="F680" i="4"/>
  <c r="E680" i="4"/>
  <c r="D680" i="4"/>
  <c r="H679" i="4"/>
  <c r="G679" i="4"/>
  <c r="F679" i="4"/>
  <c r="E679" i="4"/>
  <c r="D679" i="4"/>
  <c r="H678" i="4"/>
  <c r="G678" i="4"/>
  <c r="F678" i="4"/>
  <c r="E678" i="4"/>
  <c r="D678" i="4"/>
  <c r="H677" i="4"/>
  <c r="G677" i="4"/>
  <c r="F677" i="4"/>
  <c r="E677" i="4"/>
  <c r="D677" i="4"/>
  <c r="H676" i="4"/>
  <c r="G676" i="4"/>
  <c r="F676" i="4"/>
  <c r="E676" i="4"/>
  <c r="D676" i="4"/>
  <c r="H675" i="4"/>
  <c r="G675" i="4"/>
  <c r="F675" i="4"/>
  <c r="E675" i="4"/>
  <c r="D675" i="4"/>
  <c r="H674" i="4"/>
  <c r="G674" i="4"/>
  <c r="F674" i="4"/>
  <c r="E674" i="4"/>
  <c r="D674" i="4"/>
  <c r="H673" i="4"/>
  <c r="G673" i="4"/>
  <c r="F673" i="4"/>
  <c r="E673" i="4"/>
  <c r="D673" i="4"/>
  <c r="H672" i="4"/>
  <c r="G672" i="4"/>
  <c r="F672" i="4"/>
  <c r="E672" i="4"/>
  <c r="D672" i="4"/>
  <c r="H671" i="4"/>
  <c r="G671" i="4"/>
  <c r="F671" i="4"/>
  <c r="E671" i="4"/>
  <c r="D671" i="4"/>
  <c r="H670" i="4"/>
  <c r="G670" i="4"/>
  <c r="F670" i="4"/>
  <c r="E670" i="4"/>
  <c r="D670" i="4"/>
  <c r="H669" i="4"/>
  <c r="G669" i="4"/>
  <c r="F669" i="4"/>
  <c r="E669" i="4"/>
  <c r="D669" i="4"/>
  <c r="H668" i="4"/>
  <c r="G668" i="4"/>
  <c r="F668" i="4"/>
  <c r="E668" i="4"/>
  <c r="D668" i="4"/>
  <c r="H657" i="4"/>
  <c r="G657" i="4"/>
  <c r="F657" i="4"/>
  <c r="E657" i="4"/>
  <c r="D657" i="4"/>
  <c r="H656" i="4"/>
  <c r="G656" i="4"/>
  <c r="F656" i="4"/>
  <c r="E656" i="4"/>
  <c r="D656" i="4"/>
  <c r="H655" i="4"/>
  <c r="G655" i="4"/>
  <c r="F655" i="4"/>
  <c r="E655" i="4"/>
  <c r="D655" i="4"/>
  <c r="H654" i="4"/>
  <c r="G654" i="4"/>
  <c r="F654" i="4"/>
  <c r="E654" i="4"/>
  <c r="D654" i="4"/>
  <c r="H653" i="4"/>
  <c r="G653" i="4"/>
  <c r="F653" i="4"/>
  <c r="E653" i="4"/>
  <c r="D653" i="4"/>
  <c r="H652" i="4"/>
  <c r="G652" i="4"/>
  <c r="F652" i="4"/>
  <c r="E652" i="4"/>
  <c r="D652" i="4"/>
  <c r="H651" i="4"/>
  <c r="G651" i="4"/>
  <c r="F651" i="4"/>
  <c r="E651" i="4"/>
  <c r="D651" i="4"/>
  <c r="H650" i="4"/>
  <c r="G650" i="4"/>
  <c r="F650" i="4"/>
  <c r="E650" i="4"/>
  <c r="D650" i="4"/>
  <c r="H649" i="4"/>
  <c r="G649" i="4"/>
  <c r="F649" i="4"/>
  <c r="E649" i="4"/>
  <c r="D649" i="4"/>
  <c r="H648" i="4"/>
  <c r="G648" i="4"/>
  <c r="F648" i="4"/>
  <c r="E648" i="4"/>
  <c r="D648" i="4"/>
  <c r="H647" i="4"/>
  <c r="G647" i="4"/>
  <c r="F647" i="4"/>
  <c r="E647" i="4"/>
  <c r="D647" i="4"/>
  <c r="H646" i="4"/>
  <c r="G646" i="4"/>
  <c r="F646" i="4"/>
  <c r="E646" i="4"/>
  <c r="D646" i="4"/>
  <c r="H645" i="4"/>
  <c r="G645" i="4"/>
  <c r="F645" i="4"/>
  <c r="E645" i="4"/>
  <c r="D645" i="4"/>
  <c r="H644" i="4"/>
  <c r="G644" i="4"/>
  <c r="F644" i="4"/>
  <c r="E644" i="4"/>
  <c r="D644" i="4"/>
  <c r="H643" i="4"/>
  <c r="G643" i="4"/>
  <c r="F643" i="4"/>
  <c r="E643" i="4"/>
  <c r="D643" i="4"/>
  <c r="H632" i="4"/>
  <c r="G632" i="4"/>
  <c r="F632" i="4"/>
  <c r="E632" i="4"/>
  <c r="D632" i="4"/>
  <c r="H631" i="4"/>
  <c r="G631" i="4"/>
  <c r="F631" i="4"/>
  <c r="E631" i="4"/>
  <c r="D631" i="4"/>
  <c r="H630" i="4"/>
  <c r="G630" i="4"/>
  <c r="F630" i="4"/>
  <c r="E630" i="4"/>
  <c r="D630" i="4"/>
  <c r="H629" i="4"/>
  <c r="G629" i="4"/>
  <c r="F629" i="4"/>
  <c r="E629" i="4"/>
  <c r="D629" i="4"/>
  <c r="H628" i="4"/>
  <c r="G628" i="4"/>
  <c r="F628" i="4"/>
  <c r="E628" i="4"/>
  <c r="D628" i="4"/>
  <c r="H627" i="4"/>
  <c r="G627" i="4"/>
  <c r="F627" i="4"/>
  <c r="E627" i="4"/>
  <c r="D627" i="4"/>
  <c r="H626" i="4"/>
  <c r="G626" i="4"/>
  <c r="F626" i="4"/>
  <c r="E626" i="4"/>
  <c r="D626" i="4"/>
  <c r="H625" i="4"/>
  <c r="G625" i="4"/>
  <c r="F625" i="4"/>
  <c r="E625" i="4"/>
  <c r="D625" i="4"/>
  <c r="H624" i="4"/>
  <c r="G624" i="4"/>
  <c r="F624" i="4"/>
  <c r="E624" i="4"/>
  <c r="D624" i="4"/>
  <c r="H623" i="4"/>
  <c r="G623" i="4"/>
  <c r="F623" i="4"/>
  <c r="E623" i="4"/>
  <c r="D623" i="4"/>
  <c r="H622" i="4"/>
  <c r="G622" i="4"/>
  <c r="F622" i="4"/>
  <c r="E622" i="4"/>
  <c r="D622" i="4"/>
  <c r="H621" i="4"/>
  <c r="G621" i="4"/>
  <c r="F621" i="4"/>
  <c r="E621" i="4"/>
  <c r="D621" i="4"/>
  <c r="H620" i="4"/>
  <c r="G620" i="4"/>
  <c r="F620" i="4"/>
  <c r="E620" i="4"/>
  <c r="D620" i="4"/>
  <c r="H619" i="4"/>
  <c r="G619" i="4"/>
  <c r="F619" i="4"/>
  <c r="E619" i="4"/>
  <c r="D619" i="4"/>
  <c r="H618" i="4"/>
  <c r="G618" i="4"/>
  <c r="F618" i="4"/>
  <c r="E618" i="4"/>
  <c r="D618" i="4"/>
  <c r="H607" i="4"/>
  <c r="G607" i="4"/>
  <c r="F607" i="4"/>
  <c r="E607" i="4"/>
  <c r="D607" i="4"/>
  <c r="H606" i="4"/>
  <c r="G606" i="4"/>
  <c r="F606" i="4"/>
  <c r="E606" i="4"/>
  <c r="D606" i="4"/>
  <c r="H605" i="4"/>
  <c r="G605" i="4"/>
  <c r="F605" i="4"/>
  <c r="E605" i="4"/>
  <c r="D605" i="4"/>
  <c r="H604" i="4"/>
  <c r="G604" i="4"/>
  <c r="F604" i="4"/>
  <c r="E604" i="4"/>
  <c r="D604" i="4"/>
  <c r="H603" i="4"/>
  <c r="G603" i="4"/>
  <c r="F603" i="4"/>
  <c r="E603" i="4"/>
  <c r="D603" i="4"/>
  <c r="H602" i="4"/>
  <c r="G602" i="4"/>
  <c r="F602" i="4"/>
  <c r="E602" i="4"/>
  <c r="D602" i="4"/>
  <c r="H601" i="4"/>
  <c r="G601" i="4"/>
  <c r="F601" i="4"/>
  <c r="E601" i="4"/>
  <c r="D601" i="4"/>
  <c r="H600" i="4"/>
  <c r="G600" i="4"/>
  <c r="F600" i="4"/>
  <c r="E600" i="4"/>
  <c r="D600" i="4"/>
  <c r="H599" i="4"/>
  <c r="G599" i="4"/>
  <c r="F599" i="4"/>
  <c r="E599" i="4"/>
  <c r="D599" i="4"/>
  <c r="H598" i="4"/>
  <c r="G598" i="4"/>
  <c r="F598" i="4"/>
  <c r="E598" i="4"/>
  <c r="D598" i="4"/>
  <c r="H597" i="4"/>
  <c r="G597" i="4"/>
  <c r="F597" i="4"/>
  <c r="E597" i="4"/>
  <c r="D597" i="4"/>
  <c r="H596" i="4"/>
  <c r="G596" i="4"/>
  <c r="F596" i="4"/>
  <c r="E596" i="4"/>
  <c r="D596" i="4"/>
  <c r="H595" i="4"/>
  <c r="G595" i="4"/>
  <c r="F595" i="4"/>
  <c r="E595" i="4"/>
  <c r="D595" i="4"/>
  <c r="H594" i="4"/>
  <c r="G594" i="4"/>
  <c r="F594" i="4"/>
  <c r="E594" i="4"/>
  <c r="D594" i="4"/>
  <c r="H593" i="4"/>
  <c r="G593" i="4"/>
  <c r="F593" i="4"/>
  <c r="E593" i="4"/>
  <c r="D593" i="4"/>
  <c r="H582" i="4"/>
  <c r="G582" i="4"/>
  <c r="F582" i="4"/>
  <c r="E582" i="4"/>
  <c r="D582" i="4"/>
  <c r="H581" i="4"/>
  <c r="G581" i="4"/>
  <c r="F581" i="4"/>
  <c r="E581" i="4"/>
  <c r="D581" i="4"/>
  <c r="H580" i="4"/>
  <c r="G580" i="4"/>
  <c r="F580" i="4"/>
  <c r="E580" i="4"/>
  <c r="D580" i="4"/>
  <c r="H579" i="4"/>
  <c r="G579" i="4"/>
  <c r="F579" i="4"/>
  <c r="E579" i="4"/>
  <c r="D579" i="4"/>
  <c r="H578" i="4"/>
  <c r="G578" i="4"/>
  <c r="F578" i="4"/>
  <c r="E578" i="4"/>
  <c r="D578" i="4"/>
  <c r="H577" i="4"/>
  <c r="G577" i="4"/>
  <c r="F577" i="4"/>
  <c r="E577" i="4"/>
  <c r="D577" i="4"/>
  <c r="H576" i="4"/>
  <c r="G576" i="4"/>
  <c r="F576" i="4"/>
  <c r="E576" i="4"/>
  <c r="D576" i="4"/>
  <c r="H575" i="4"/>
  <c r="G575" i="4"/>
  <c r="F575" i="4"/>
  <c r="E575" i="4"/>
  <c r="D575" i="4"/>
  <c r="H574" i="4"/>
  <c r="G574" i="4"/>
  <c r="F574" i="4"/>
  <c r="E574" i="4"/>
  <c r="D574" i="4"/>
  <c r="H573" i="4"/>
  <c r="G573" i="4"/>
  <c r="F573" i="4"/>
  <c r="E573" i="4"/>
  <c r="D573" i="4"/>
  <c r="H572" i="4"/>
  <c r="G572" i="4"/>
  <c r="F572" i="4"/>
  <c r="E572" i="4"/>
  <c r="D572" i="4"/>
  <c r="H571" i="4"/>
  <c r="G571" i="4"/>
  <c r="F571" i="4"/>
  <c r="E571" i="4"/>
  <c r="D571" i="4"/>
  <c r="H570" i="4"/>
  <c r="G570" i="4"/>
  <c r="F570" i="4"/>
  <c r="E570" i="4"/>
  <c r="D570" i="4"/>
  <c r="H569" i="4"/>
  <c r="G569" i="4"/>
  <c r="F569" i="4"/>
  <c r="E569" i="4"/>
  <c r="D569" i="4"/>
  <c r="H568" i="4"/>
  <c r="G568" i="4"/>
  <c r="F568" i="4"/>
  <c r="E568" i="4"/>
  <c r="D568" i="4"/>
  <c r="H557" i="4"/>
  <c r="G557" i="4"/>
  <c r="F557" i="4"/>
  <c r="E557" i="4"/>
  <c r="D557" i="4"/>
  <c r="H556" i="4"/>
  <c r="G556" i="4"/>
  <c r="F556" i="4"/>
  <c r="E556" i="4"/>
  <c r="D556" i="4"/>
  <c r="H555" i="4"/>
  <c r="G555" i="4"/>
  <c r="F555" i="4"/>
  <c r="E555" i="4"/>
  <c r="D555" i="4"/>
  <c r="H554" i="4"/>
  <c r="G554" i="4"/>
  <c r="F554" i="4"/>
  <c r="E554" i="4"/>
  <c r="D554" i="4"/>
  <c r="H553" i="4"/>
  <c r="G553" i="4"/>
  <c r="F553" i="4"/>
  <c r="E553" i="4"/>
  <c r="D553" i="4"/>
  <c r="H552" i="4"/>
  <c r="G552" i="4"/>
  <c r="F552" i="4"/>
  <c r="E552" i="4"/>
  <c r="D552" i="4"/>
  <c r="H551" i="4"/>
  <c r="G551" i="4"/>
  <c r="F551" i="4"/>
  <c r="E551" i="4"/>
  <c r="D551" i="4"/>
  <c r="H550" i="4"/>
  <c r="G550" i="4"/>
  <c r="F550" i="4"/>
  <c r="E550" i="4"/>
  <c r="D550" i="4"/>
  <c r="H549" i="4"/>
  <c r="G549" i="4"/>
  <c r="F549" i="4"/>
  <c r="E549" i="4"/>
  <c r="D549" i="4"/>
  <c r="H548" i="4"/>
  <c r="G548" i="4"/>
  <c r="F548" i="4"/>
  <c r="E548" i="4"/>
  <c r="D548" i="4"/>
  <c r="H547" i="4"/>
  <c r="G547" i="4"/>
  <c r="F547" i="4"/>
  <c r="E547" i="4"/>
  <c r="D547" i="4"/>
  <c r="H546" i="4"/>
  <c r="G546" i="4"/>
  <c r="F546" i="4"/>
  <c r="E546" i="4"/>
  <c r="D546" i="4"/>
  <c r="H545" i="4"/>
  <c r="G545" i="4"/>
  <c r="F545" i="4"/>
  <c r="E545" i="4"/>
  <c r="D545" i="4"/>
  <c r="H544" i="4"/>
  <c r="G544" i="4"/>
  <c r="F544" i="4"/>
  <c r="E544" i="4"/>
  <c r="D544" i="4"/>
  <c r="H543" i="4"/>
  <c r="G543" i="4"/>
  <c r="F543" i="4"/>
  <c r="E543" i="4"/>
  <c r="D543" i="4"/>
  <c r="H532" i="4"/>
  <c r="G532" i="4"/>
  <c r="F532" i="4"/>
  <c r="E532" i="4"/>
  <c r="D532" i="4"/>
  <c r="H531" i="4"/>
  <c r="G531" i="4"/>
  <c r="F531" i="4"/>
  <c r="E531" i="4"/>
  <c r="D531" i="4"/>
  <c r="H522" i="4"/>
  <c r="G522" i="4"/>
  <c r="F522" i="4"/>
  <c r="E522" i="4"/>
  <c r="D522" i="4"/>
  <c r="H521" i="4"/>
  <c r="G521" i="4"/>
  <c r="F521" i="4"/>
  <c r="E521" i="4"/>
  <c r="D521" i="4"/>
  <c r="H520" i="4"/>
  <c r="G520" i="4"/>
  <c r="F520" i="4"/>
  <c r="E520" i="4"/>
  <c r="D520" i="4"/>
  <c r="H519" i="4"/>
  <c r="G519" i="4"/>
  <c r="F519" i="4"/>
  <c r="E519" i="4"/>
  <c r="D519" i="4"/>
  <c r="H518" i="4"/>
  <c r="G518" i="4"/>
  <c r="F518" i="4"/>
  <c r="E518" i="4"/>
  <c r="D518" i="4"/>
  <c r="H507" i="4"/>
  <c r="G507" i="4"/>
  <c r="F507" i="4"/>
  <c r="E507" i="4"/>
  <c r="D507" i="4"/>
  <c r="H506" i="4"/>
  <c r="G506" i="4"/>
  <c r="F506" i="4"/>
  <c r="E506" i="4"/>
  <c r="D506" i="4"/>
  <c r="H505" i="4"/>
  <c r="G505" i="4"/>
  <c r="F505" i="4"/>
  <c r="E505" i="4"/>
  <c r="D505" i="4"/>
  <c r="H504" i="4"/>
  <c r="G504" i="4"/>
  <c r="F504" i="4"/>
  <c r="E504" i="4"/>
  <c r="D504" i="4"/>
  <c r="H503" i="4"/>
  <c r="G503" i="4"/>
  <c r="F503" i="4"/>
  <c r="E503" i="4"/>
  <c r="D503" i="4"/>
  <c r="H502" i="4"/>
  <c r="G502" i="4"/>
  <c r="F502" i="4"/>
  <c r="E502" i="4"/>
  <c r="D502" i="4"/>
  <c r="H501" i="4"/>
  <c r="G501" i="4"/>
  <c r="F501" i="4"/>
  <c r="E501" i="4"/>
  <c r="D501" i="4"/>
  <c r="H500" i="4"/>
  <c r="G500" i="4"/>
  <c r="F500" i="4"/>
  <c r="E500" i="4"/>
  <c r="D500" i="4"/>
  <c r="H499" i="4"/>
  <c r="G499" i="4"/>
  <c r="F499" i="4"/>
  <c r="E499" i="4"/>
  <c r="D499" i="4"/>
  <c r="H498" i="4"/>
  <c r="G498" i="4"/>
  <c r="F498" i="4"/>
  <c r="E498" i="4"/>
  <c r="D498" i="4"/>
  <c r="H497" i="4"/>
  <c r="G497" i="4"/>
  <c r="F497" i="4"/>
  <c r="E497" i="4"/>
  <c r="D497" i="4"/>
  <c r="H496" i="4"/>
  <c r="G496" i="4"/>
  <c r="F496" i="4"/>
  <c r="E496" i="4"/>
  <c r="D496" i="4"/>
  <c r="H495" i="4"/>
  <c r="G495" i="4"/>
  <c r="F495" i="4"/>
  <c r="E495" i="4"/>
  <c r="D495" i="4"/>
  <c r="H494" i="4"/>
  <c r="G494" i="4"/>
  <c r="F494" i="4"/>
  <c r="E494" i="4"/>
  <c r="D494" i="4"/>
  <c r="H493" i="4"/>
  <c r="G493" i="4"/>
  <c r="F493" i="4"/>
  <c r="E493" i="4"/>
  <c r="D493" i="4"/>
  <c r="H482" i="4"/>
  <c r="G482" i="4"/>
  <c r="F482" i="4"/>
  <c r="E482" i="4"/>
  <c r="D482" i="4"/>
  <c r="H481" i="4"/>
  <c r="G481" i="4"/>
  <c r="F481" i="4"/>
  <c r="E481" i="4"/>
  <c r="D481" i="4"/>
  <c r="H480" i="4"/>
  <c r="G480" i="4"/>
  <c r="F480" i="4"/>
  <c r="E480" i="4"/>
  <c r="D480" i="4"/>
  <c r="H479" i="4"/>
  <c r="G479" i="4"/>
  <c r="F479" i="4"/>
  <c r="E479" i="4"/>
  <c r="D479" i="4"/>
  <c r="H478" i="4"/>
  <c r="G478" i="4"/>
  <c r="F478" i="4"/>
  <c r="E478" i="4"/>
  <c r="D478" i="4"/>
  <c r="H477" i="4"/>
  <c r="G477" i="4"/>
  <c r="F477" i="4"/>
  <c r="E477" i="4"/>
  <c r="D477" i="4"/>
  <c r="H476" i="4"/>
  <c r="G476" i="4"/>
  <c r="F476" i="4"/>
  <c r="E476" i="4"/>
  <c r="D476" i="4"/>
  <c r="H475" i="4"/>
  <c r="G475" i="4"/>
  <c r="F475" i="4"/>
  <c r="E475" i="4"/>
  <c r="D475" i="4"/>
  <c r="H474" i="4"/>
  <c r="G474" i="4"/>
  <c r="F474" i="4"/>
  <c r="E474" i="4"/>
  <c r="D474" i="4"/>
  <c r="H473" i="4"/>
  <c r="G473" i="4"/>
  <c r="F473" i="4"/>
  <c r="E473" i="4"/>
  <c r="D473" i="4"/>
  <c r="H472" i="4"/>
  <c r="G472" i="4"/>
  <c r="F472" i="4"/>
  <c r="E472" i="4"/>
  <c r="D472" i="4"/>
  <c r="H471" i="4"/>
  <c r="G471" i="4"/>
  <c r="F471" i="4"/>
  <c r="E471" i="4"/>
  <c r="D471" i="4"/>
  <c r="H470" i="4"/>
  <c r="G470" i="4"/>
  <c r="F470" i="4"/>
  <c r="E470" i="4"/>
  <c r="D470" i="4"/>
  <c r="H469" i="4"/>
  <c r="G469" i="4"/>
  <c r="F469" i="4"/>
  <c r="E469" i="4"/>
  <c r="D469" i="4"/>
  <c r="H468" i="4"/>
  <c r="G468" i="4"/>
  <c r="F468" i="4"/>
  <c r="E468" i="4"/>
  <c r="D468" i="4"/>
  <c r="H457" i="4"/>
  <c r="G457" i="4"/>
  <c r="F457" i="4"/>
  <c r="E457" i="4"/>
  <c r="D457" i="4"/>
  <c r="H456" i="4"/>
  <c r="G456" i="4"/>
  <c r="F456" i="4"/>
  <c r="E456" i="4"/>
  <c r="D456" i="4"/>
  <c r="H455" i="4"/>
  <c r="G455" i="4"/>
  <c r="F455" i="4"/>
  <c r="E455" i="4"/>
  <c r="D455" i="4"/>
  <c r="H454" i="4"/>
  <c r="G454" i="4"/>
  <c r="F454" i="4"/>
  <c r="E454" i="4"/>
  <c r="D454" i="4"/>
  <c r="H453" i="4"/>
  <c r="G453" i="4"/>
  <c r="F453" i="4"/>
  <c r="E453" i="4"/>
  <c r="D453" i="4"/>
  <c r="H452" i="4"/>
  <c r="G452" i="4"/>
  <c r="F452" i="4"/>
  <c r="E452" i="4"/>
  <c r="D452" i="4"/>
  <c r="H451" i="4"/>
  <c r="G451" i="4"/>
  <c r="F451" i="4"/>
  <c r="E451" i="4"/>
  <c r="D451" i="4"/>
  <c r="H450" i="4"/>
  <c r="G450" i="4"/>
  <c r="F450" i="4"/>
  <c r="E450" i="4"/>
  <c r="D450" i="4"/>
  <c r="H449" i="4"/>
  <c r="G449" i="4"/>
  <c r="F449" i="4"/>
  <c r="E449" i="4"/>
  <c r="D449" i="4"/>
  <c r="H448" i="4"/>
  <c r="G448" i="4"/>
  <c r="F448" i="4"/>
  <c r="E448" i="4"/>
  <c r="D448" i="4"/>
  <c r="H447" i="4"/>
  <c r="G447" i="4"/>
  <c r="F447" i="4"/>
  <c r="E447" i="4"/>
  <c r="D447" i="4"/>
  <c r="H446" i="4"/>
  <c r="G446" i="4"/>
  <c r="F446" i="4"/>
  <c r="E446" i="4"/>
  <c r="D446" i="4"/>
  <c r="H445" i="4"/>
  <c r="G445" i="4"/>
  <c r="F445" i="4"/>
  <c r="E445" i="4"/>
  <c r="D445" i="4"/>
  <c r="H444" i="4"/>
  <c r="G444" i="4"/>
  <c r="F444" i="4"/>
  <c r="E444" i="4"/>
  <c r="D444" i="4"/>
  <c r="H443" i="4"/>
  <c r="G443" i="4"/>
  <c r="F443" i="4"/>
  <c r="E443" i="4"/>
  <c r="D443" i="4"/>
  <c r="H432" i="4"/>
  <c r="G432" i="4"/>
  <c r="F432" i="4"/>
  <c r="E432" i="4"/>
  <c r="D432" i="4"/>
  <c r="H431" i="4"/>
  <c r="G431" i="4"/>
  <c r="F431" i="4"/>
  <c r="E431" i="4"/>
  <c r="D431" i="4"/>
  <c r="H430" i="4"/>
  <c r="G430" i="4"/>
  <c r="F430" i="4"/>
  <c r="E430" i="4"/>
  <c r="D430" i="4"/>
  <c r="H429" i="4"/>
  <c r="G429" i="4"/>
  <c r="F429" i="4"/>
  <c r="E429" i="4"/>
  <c r="D429" i="4"/>
  <c r="H428" i="4"/>
  <c r="G428" i="4"/>
  <c r="F428" i="4"/>
  <c r="E428" i="4"/>
  <c r="D428" i="4"/>
  <c r="H427" i="4"/>
  <c r="G427" i="4"/>
  <c r="F427" i="4"/>
  <c r="E427" i="4"/>
  <c r="D427" i="4"/>
  <c r="H426" i="4"/>
  <c r="G426" i="4"/>
  <c r="F426" i="4"/>
  <c r="E426" i="4"/>
  <c r="D426" i="4"/>
  <c r="H425" i="4"/>
  <c r="G425" i="4"/>
  <c r="F425" i="4"/>
  <c r="E425" i="4"/>
  <c r="D425" i="4"/>
  <c r="H424" i="4"/>
  <c r="G424" i="4"/>
  <c r="F424" i="4"/>
  <c r="E424" i="4"/>
  <c r="D424" i="4"/>
  <c r="H423" i="4"/>
  <c r="G423" i="4"/>
  <c r="F423" i="4"/>
  <c r="E423" i="4"/>
  <c r="D423" i="4"/>
  <c r="H422" i="4"/>
  <c r="G422" i="4"/>
  <c r="F422" i="4"/>
  <c r="E422" i="4"/>
  <c r="D422" i="4"/>
  <c r="H421" i="4"/>
  <c r="G421" i="4"/>
  <c r="F421" i="4"/>
  <c r="E421" i="4"/>
  <c r="D421" i="4"/>
  <c r="H420" i="4"/>
  <c r="G420" i="4"/>
  <c r="F420" i="4"/>
  <c r="E420" i="4"/>
  <c r="D420" i="4"/>
  <c r="H419" i="4"/>
  <c r="G419" i="4"/>
  <c r="F419" i="4"/>
  <c r="E419" i="4"/>
  <c r="D419" i="4"/>
  <c r="H418" i="4"/>
  <c r="G418" i="4"/>
  <c r="F418" i="4"/>
  <c r="E418" i="4"/>
  <c r="D418" i="4"/>
  <c r="H407" i="4"/>
  <c r="G407" i="4"/>
  <c r="F407" i="4"/>
  <c r="E407" i="4"/>
  <c r="D407" i="4"/>
  <c r="H406" i="4"/>
  <c r="G406" i="4"/>
  <c r="F406" i="4"/>
  <c r="E406" i="4"/>
  <c r="D406" i="4"/>
  <c r="H405" i="4"/>
  <c r="G405" i="4"/>
  <c r="F405" i="4"/>
  <c r="E405" i="4"/>
  <c r="D405" i="4"/>
  <c r="H404" i="4"/>
  <c r="G404" i="4"/>
  <c r="F404" i="4"/>
  <c r="E404" i="4"/>
  <c r="D404" i="4"/>
  <c r="H403" i="4"/>
  <c r="G403" i="4"/>
  <c r="F403" i="4"/>
  <c r="E403" i="4"/>
  <c r="D403" i="4"/>
  <c r="H402" i="4"/>
  <c r="G402" i="4"/>
  <c r="F402" i="4"/>
  <c r="E402" i="4"/>
  <c r="D402" i="4"/>
  <c r="H401" i="4"/>
  <c r="G401" i="4"/>
  <c r="F401" i="4"/>
  <c r="E401" i="4"/>
  <c r="D401" i="4"/>
  <c r="H400" i="4"/>
  <c r="G400" i="4"/>
  <c r="F400" i="4"/>
  <c r="E400" i="4"/>
  <c r="D400" i="4"/>
  <c r="H399" i="4"/>
  <c r="G399" i="4"/>
  <c r="F399" i="4"/>
  <c r="E399" i="4"/>
  <c r="D399" i="4"/>
  <c r="H398" i="4"/>
  <c r="G398" i="4"/>
  <c r="F398" i="4"/>
  <c r="E398" i="4"/>
  <c r="D398" i="4"/>
  <c r="H397" i="4"/>
  <c r="G397" i="4"/>
  <c r="F397" i="4"/>
  <c r="E397" i="4"/>
  <c r="D397" i="4"/>
  <c r="H396" i="4"/>
  <c r="G396" i="4"/>
  <c r="F396" i="4"/>
  <c r="E396" i="4"/>
  <c r="D396" i="4"/>
  <c r="H395" i="4"/>
  <c r="G395" i="4"/>
  <c r="F395" i="4"/>
  <c r="E395" i="4"/>
  <c r="D395" i="4"/>
  <c r="H394" i="4"/>
  <c r="G394" i="4"/>
  <c r="F394" i="4"/>
  <c r="E394" i="4"/>
  <c r="D394" i="4"/>
  <c r="H393" i="4"/>
  <c r="G393" i="4"/>
  <c r="F393" i="4"/>
  <c r="E393" i="4"/>
  <c r="D393" i="4"/>
  <c r="H382" i="4"/>
  <c r="G382" i="4"/>
  <c r="F382" i="4"/>
  <c r="E382" i="4"/>
  <c r="D382" i="4"/>
  <c r="H381" i="4"/>
  <c r="G381" i="4"/>
  <c r="F381" i="4"/>
  <c r="E381" i="4"/>
  <c r="D381" i="4"/>
  <c r="H380" i="4"/>
  <c r="G380" i="4"/>
  <c r="F380" i="4"/>
  <c r="E380" i="4"/>
  <c r="D380" i="4"/>
  <c r="H379" i="4"/>
  <c r="G379" i="4"/>
  <c r="F379" i="4"/>
  <c r="E379" i="4"/>
  <c r="D379" i="4"/>
  <c r="H378" i="4"/>
  <c r="G378" i="4"/>
  <c r="F378" i="4"/>
  <c r="E378" i="4"/>
  <c r="D378" i="4"/>
  <c r="H377" i="4"/>
  <c r="G377" i="4"/>
  <c r="F377" i="4"/>
  <c r="E377" i="4"/>
  <c r="D377" i="4"/>
  <c r="H376" i="4"/>
  <c r="G376" i="4"/>
  <c r="F376" i="4"/>
  <c r="E376" i="4"/>
  <c r="D376" i="4"/>
  <c r="H375" i="4"/>
  <c r="G375" i="4"/>
  <c r="F375" i="4"/>
  <c r="E375" i="4"/>
  <c r="D375" i="4"/>
  <c r="H374" i="4"/>
  <c r="G374" i="4"/>
  <c r="F374" i="4"/>
  <c r="E374" i="4"/>
  <c r="D374" i="4"/>
  <c r="H373" i="4"/>
  <c r="G373" i="4"/>
  <c r="F373" i="4"/>
  <c r="E373" i="4"/>
  <c r="D373" i="4"/>
  <c r="H372" i="4"/>
  <c r="G372" i="4"/>
  <c r="F372" i="4"/>
  <c r="E372" i="4"/>
  <c r="D372" i="4"/>
  <c r="H371" i="4"/>
  <c r="G371" i="4"/>
  <c r="F371" i="4"/>
  <c r="E371" i="4"/>
  <c r="D371" i="4"/>
  <c r="H370" i="4"/>
  <c r="G370" i="4"/>
  <c r="F370" i="4"/>
  <c r="E370" i="4"/>
  <c r="D370" i="4"/>
  <c r="H369" i="4"/>
  <c r="G369" i="4"/>
  <c r="F369" i="4"/>
  <c r="E369" i="4"/>
  <c r="D369" i="4"/>
  <c r="H368" i="4"/>
  <c r="G368" i="4"/>
  <c r="F368" i="4"/>
  <c r="E368" i="4"/>
  <c r="D368" i="4"/>
  <c r="H357" i="4"/>
  <c r="G357" i="4"/>
  <c r="F357" i="4"/>
  <c r="E357" i="4"/>
  <c r="D357" i="4"/>
  <c r="H356" i="4"/>
  <c r="G356" i="4"/>
  <c r="F356" i="4"/>
  <c r="E356" i="4"/>
  <c r="D356" i="4"/>
  <c r="H355" i="4"/>
  <c r="G355" i="4"/>
  <c r="F355" i="4"/>
  <c r="E355" i="4"/>
  <c r="D355" i="4"/>
  <c r="H354" i="4"/>
  <c r="G354" i="4"/>
  <c r="F354" i="4"/>
  <c r="E354" i="4"/>
  <c r="D354" i="4"/>
  <c r="H353" i="4"/>
  <c r="G353" i="4"/>
  <c r="F353" i="4"/>
  <c r="E353" i="4"/>
  <c r="D353" i="4"/>
  <c r="H352" i="4"/>
  <c r="G352" i="4"/>
  <c r="F352" i="4"/>
  <c r="E352" i="4"/>
  <c r="D352" i="4"/>
  <c r="H351" i="4"/>
  <c r="G351" i="4"/>
  <c r="F351" i="4"/>
  <c r="E351" i="4"/>
  <c r="D351" i="4"/>
  <c r="H350" i="4"/>
  <c r="G350" i="4"/>
  <c r="F350" i="4"/>
  <c r="E350" i="4"/>
  <c r="D350" i="4"/>
  <c r="H349" i="4"/>
  <c r="G349" i="4"/>
  <c r="F349" i="4"/>
  <c r="E349" i="4"/>
  <c r="D349" i="4"/>
  <c r="H348" i="4"/>
  <c r="G348" i="4"/>
  <c r="F348" i="4"/>
  <c r="E348" i="4"/>
  <c r="D348" i="4"/>
  <c r="H347" i="4"/>
  <c r="G347" i="4"/>
  <c r="F347" i="4"/>
  <c r="E347" i="4"/>
  <c r="D347" i="4"/>
  <c r="H346" i="4"/>
  <c r="G346" i="4"/>
  <c r="F346" i="4"/>
  <c r="E346" i="4"/>
  <c r="D346" i="4"/>
  <c r="H345" i="4"/>
  <c r="G345" i="4"/>
  <c r="F345" i="4"/>
  <c r="E345" i="4"/>
  <c r="D345" i="4"/>
  <c r="H344" i="4"/>
  <c r="G344" i="4"/>
  <c r="F344" i="4"/>
  <c r="E344" i="4"/>
  <c r="D344" i="4"/>
  <c r="H343" i="4"/>
  <c r="G343" i="4"/>
  <c r="F343" i="4"/>
  <c r="E343" i="4"/>
  <c r="D343" i="4"/>
  <c r="H332" i="4"/>
  <c r="G332" i="4"/>
  <c r="F332" i="4"/>
  <c r="E332" i="4"/>
  <c r="D332" i="4"/>
  <c r="H331" i="4"/>
  <c r="G331" i="4"/>
  <c r="F331" i="4"/>
  <c r="E331" i="4"/>
  <c r="D331" i="4"/>
  <c r="H330" i="4"/>
  <c r="G330" i="4"/>
  <c r="F330" i="4"/>
  <c r="E330" i="4"/>
  <c r="D330" i="4"/>
  <c r="H329" i="4"/>
  <c r="G329" i="4"/>
  <c r="F329" i="4"/>
  <c r="E329" i="4"/>
  <c r="D329" i="4"/>
  <c r="H328" i="4"/>
  <c r="G328" i="4"/>
  <c r="F328" i="4"/>
  <c r="E328" i="4"/>
  <c r="D328" i="4"/>
  <c r="H327" i="4"/>
  <c r="G327" i="4"/>
  <c r="F327" i="4"/>
  <c r="E327" i="4"/>
  <c r="D327" i="4"/>
  <c r="H326" i="4"/>
  <c r="G326" i="4"/>
  <c r="F326" i="4"/>
  <c r="E326" i="4"/>
  <c r="D326" i="4"/>
  <c r="H325" i="4"/>
  <c r="G325" i="4"/>
  <c r="F325" i="4"/>
  <c r="E325" i="4"/>
  <c r="D325" i="4"/>
  <c r="H324" i="4"/>
  <c r="G324" i="4"/>
  <c r="F324" i="4"/>
  <c r="E324" i="4"/>
  <c r="D324" i="4"/>
  <c r="H323" i="4"/>
  <c r="G323" i="4"/>
  <c r="F323" i="4"/>
  <c r="E323" i="4"/>
  <c r="D323" i="4"/>
  <c r="H322" i="4"/>
  <c r="G322" i="4"/>
  <c r="F322" i="4"/>
  <c r="E322" i="4"/>
  <c r="D322" i="4"/>
  <c r="H321" i="4"/>
  <c r="G321" i="4"/>
  <c r="F321" i="4"/>
  <c r="E321" i="4"/>
  <c r="D321" i="4"/>
  <c r="H320" i="4"/>
  <c r="G320" i="4"/>
  <c r="F320" i="4"/>
  <c r="E320" i="4"/>
  <c r="D320" i="4"/>
  <c r="H319" i="4"/>
  <c r="G319" i="4"/>
  <c r="F319" i="4"/>
  <c r="E319" i="4"/>
  <c r="D319" i="4"/>
  <c r="H318" i="4"/>
  <c r="G318" i="4"/>
  <c r="F318" i="4"/>
  <c r="E318" i="4"/>
  <c r="D318" i="4"/>
  <c r="H307" i="4"/>
  <c r="G307" i="4"/>
  <c r="F307" i="4"/>
  <c r="E307" i="4"/>
  <c r="D307" i="4"/>
  <c r="H306" i="4"/>
  <c r="G306" i="4"/>
  <c r="F306" i="4"/>
  <c r="E306" i="4"/>
  <c r="D306" i="4"/>
  <c r="H305" i="4"/>
  <c r="G305" i="4"/>
  <c r="F305" i="4"/>
  <c r="E305" i="4"/>
  <c r="D305" i="4"/>
  <c r="H304" i="4"/>
  <c r="G304" i="4"/>
  <c r="F304" i="4"/>
  <c r="E304" i="4"/>
  <c r="D304" i="4"/>
  <c r="H303" i="4"/>
  <c r="G303" i="4"/>
  <c r="F303" i="4"/>
  <c r="E303" i="4"/>
  <c r="D303" i="4"/>
  <c r="H302" i="4"/>
  <c r="G302" i="4"/>
  <c r="F302" i="4"/>
  <c r="E302" i="4"/>
  <c r="D302" i="4"/>
  <c r="H301" i="4"/>
  <c r="G301" i="4"/>
  <c r="F301" i="4"/>
  <c r="E301" i="4"/>
  <c r="D301" i="4"/>
  <c r="H300" i="4"/>
  <c r="G300" i="4"/>
  <c r="F300" i="4"/>
  <c r="E300" i="4"/>
  <c r="D300" i="4"/>
  <c r="H299" i="4"/>
  <c r="G299" i="4"/>
  <c r="F299" i="4"/>
  <c r="E299" i="4"/>
  <c r="D299" i="4"/>
  <c r="H298" i="4"/>
  <c r="G298" i="4"/>
  <c r="F298" i="4"/>
  <c r="E298" i="4"/>
  <c r="D298" i="4"/>
  <c r="H297" i="4"/>
  <c r="G297" i="4"/>
  <c r="F297" i="4"/>
  <c r="E297" i="4"/>
  <c r="D297" i="4"/>
  <c r="H296" i="4"/>
  <c r="G296" i="4"/>
  <c r="F296" i="4"/>
  <c r="E296" i="4"/>
  <c r="D296" i="4"/>
  <c r="H295" i="4"/>
  <c r="G295" i="4"/>
  <c r="F295" i="4"/>
  <c r="E295" i="4"/>
  <c r="D295" i="4"/>
  <c r="H294" i="4"/>
  <c r="G294" i="4"/>
  <c r="F294" i="4"/>
  <c r="E294" i="4"/>
  <c r="D294" i="4"/>
  <c r="H293" i="4"/>
  <c r="G293" i="4"/>
  <c r="F293" i="4"/>
  <c r="E293" i="4"/>
  <c r="D293" i="4"/>
  <c r="H282" i="4"/>
  <c r="G282" i="4"/>
  <c r="F282" i="4"/>
  <c r="E282" i="4"/>
  <c r="D282" i="4"/>
  <c r="H281" i="4"/>
  <c r="G281" i="4"/>
  <c r="F281" i="4"/>
  <c r="E281" i="4"/>
  <c r="D281" i="4"/>
  <c r="H280" i="4"/>
  <c r="G280" i="4"/>
  <c r="F280" i="4"/>
  <c r="E280" i="4"/>
  <c r="D280" i="4"/>
  <c r="H279" i="4"/>
  <c r="G279" i="4"/>
  <c r="F279" i="4"/>
  <c r="E279" i="4"/>
  <c r="D279" i="4"/>
  <c r="H278" i="4"/>
  <c r="G278" i="4"/>
  <c r="F278" i="4"/>
  <c r="E278" i="4"/>
  <c r="D278" i="4"/>
  <c r="H277" i="4"/>
  <c r="G277" i="4"/>
  <c r="F277" i="4"/>
  <c r="E277" i="4"/>
  <c r="D277" i="4"/>
  <c r="H276" i="4"/>
  <c r="G276" i="4"/>
  <c r="F276" i="4"/>
  <c r="E276" i="4"/>
  <c r="D276" i="4"/>
  <c r="H275" i="4"/>
  <c r="G275" i="4"/>
  <c r="F275" i="4"/>
  <c r="E275" i="4"/>
  <c r="D275" i="4"/>
  <c r="H274" i="4"/>
  <c r="G274" i="4"/>
  <c r="F274" i="4"/>
  <c r="E274" i="4"/>
  <c r="D274" i="4"/>
  <c r="H273" i="4"/>
  <c r="G273" i="4"/>
  <c r="F273" i="4"/>
  <c r="E273" i="4"/>
  <c r="D273" i="4"/>
  <c r="H272" i="4"/>
  <c r="G272" i="4"/>
  <c r="F272" i="4"/>
  <c r="E272" i="4"/>
  <c r="D272" i="4"/>
  <c r="H271" i="4"/>
  <c r="G271" i="4"/>
  <c r="F271" i="4"/>
  <c r="E271" i="4"/>
  <c r="D271" i="4"/>
  <c r="H270" i="4"/>
  <c r="G270" i="4"/>
  <c r="F270" i="4"/>
  <c r="E270" i="4"/>
  <c r="D270" i="4"/>
  <c r="H269" i="4"/>
  <c r="G269" i="4"/>
  <c r="F269" i="4"/>
  <c r="E269" i="4"/>
  <c r="D269" i="4"/>
  <c r="H268" i="4"/>
  <c r="G268" i="4"/>
  <c r="F268" i="4"/>
  <c r="E268" i="4"/>
  <c r="D268" i="4"/>
  <c r="H257" i="4"/>
  <c r="G257" i="4"/>
  <c r="F257" i="4"/>
  <c r="E257" i="4"/>
  <c r="D257" i="4"/>
  <c r="H256" i="4"/>
  <c r="G256" i="4"/>
  <c r="F256" i="4"/>
  <c r="E256" i="4"/>
  <c r="D256" i="4"/>
  <c r="H255" i="4"/>
  <c r="G255" i="4"/>
  <c r="F255" i="4"/>
  <c r="E255" i="4"/>
  <c r="D255" i="4"/>
  <c r="H254" i="4"/>
  <c r="G254" i="4"/>
  <c r="F254" i="4"/>
  <c r="E254" i="4"/>
  <c r="D254" i="4"/>
  <c r="H253" i="4"/>
  <c r="G253" i="4"/>
  <c r="F253" i="4"/>
  <c r="E253" i="4"/>
  <c r="D253" i="4"/>
  <c r="H252" i="4"/>
  <c r="G252" i="4"/>
  <c r="F252" i="4"/>
  <c r="E252" i="4"/>
  <c r="D252" i="4"/>
  <c r="H251" i="4"/>
  <c r="G251" i="4"/>
  <c r="F251" i="4"/>
  <c r="E251" i="4"/>
  <c r="D251" i="4"/>
  <c r="H250" i="4"/>
  <c r="G250" i="4"/>
  <c r="F250" i="4"/>
  <c r="E250" i="4"/>
  <c r="D250" i="4"/>
  <c r="H249" i="4"/>
  <c r="G249" i="4"/>
  <c r="F249" i="4"/>
  <c r="E249" i="4"/>
  <c r="D249" i="4"/>
  <c r="H248" i="4"/>
  <c r="G248" i="4"/>
  <c r="F248" i="4"/>
  <c r="E248" i="4"/>
  <c r="D248" i="4"/>
  <c r="H247" i="4"/>
  <c r="G247" i="4"/>
  <c r="F247" i="4"/>
  <c r="E247" i="4"/>
  <c r="D247" i="4"/>
  <c r="H246" i="4"/>
  <c r="G246" i="4"/>
  <c r="F246" i="4"/>
  <c r="E246" i="4"/>
  <c r="D246" i="4"/>
  <c r="H245" i="4"/>
  <c r="G245" i="4"/>
  <c r="F245" i="4"/>
  <c r="E245" i="4"/>
  <c r="D245" i="4"/>
  <c r="H244" i="4"/>
  <c r="G244" i="4"/>
  <c r="F244" i="4"/>
  <c r="E244" i="4"/>
  <c r="D244" i="4"/>
  <c r="H243" i="4"/>
  <c r="G243" i="4"/>
  <c r="F243" i="4"/>
  <c r="E243" i="4"/>
  <c r="D243" i="4"/>
  <c r="H232" i="4"/>
  <c r="G232" i="4"/>
  <c r="F232" i="4"/>
  <c r="E232" i="4"/>
  <c r="D232" i="4"/>
  <c r="H231" i="4"/>
  <c r="G231" i="4"/>
  <c r="F231" i="4"/>
  <c r="E231" i="4"/>
  <c r="D231" i="4"/>
  <c r="H230" i="4"/>
  <c r="G230" i="4"/>
  <c r="F230" i="4"/>
  <c r="E230" i="4"/>
  <c r="D230" i="4"/>
  <c r="H229" i="4"/>
  <c r="G229" i="4"/>
  <c r="F229" i="4"/>
  <c r="E229" i="4"/>
  <c r="D229" i="4"/>
  <c r="H228" i="4"/>
  <c r="G228" i="4"/>
  <c r="F228" i="4"/>
  <c r="E228" i="4"/>
  <c r="D228" i="4"/>
  <c r="H227" i="4"/>
  <c r="G227" i="4"/>
  <c r="F227" i="4"/>
  <c r="E227" i="4"/>
  <c r="D227" i="4"/>
  <c r="H226" i="4"/>
  <c r="G226" i="4"/>
  <c r="F226" i="4"/>
  <c r="E226" i="4"/>
  <c r="D226" i="4"/>
  <c r="H225" i="4"/>
  <c r="G225" i="4"/>
  <c r="F225" i="4"/>
  <c r="E225" i="4"/>
  <c r="D225" i="4"/>
  <c r="H224" i="4"/>
  <c r="G224" i="4"/>
  <c r="F224" i="4"/>
  <c r="E224" i="4"/>
  <c r="D224" i="4"/>
  <c r="H223" i="4"/>
  <c r="G223" i="4"/>
  <c r="F223" i="4"/>
  <c r="E223" i="4"/>
  <c r="D223" i="4"/>
  <c r="H222" i="4"/>
  <c r="G222" i="4"/>
  <c r="F222" i="4"/>
  <c r="E222" i="4"/>
  <c r="D222" i="4"/>
  <c r="H221" i="4"/>
  <c r="G221" i="4"/>
  <c r="F221" i="4"/>
  <c r="E221" i="4"/>
  <c r="D221" i="4"/>
  <c r="H220" i="4"/>
  <c r="G220" i="4"/>
  <c r="F220" i="4"/>
  <c r="E220" i="4"/>
  <c r="D220" i="4"/>
  <c r="H219" i="4"/>
  <c r="G219" i="4"/>
  <c r="F219" i="4"/>
  <c r="E219" i="4"/>
  <c r="D219" i="4"/>
  <c r="H218" i="4"/>
  <c r="G218" i="4"/>
  <c r="F218" i="4"/>
  <c r="E218" i="4"/>
  <c r="D218" i="4"/>
  <c r="H207" i="4"/>
  <c r="G207" i="4"/>
  <c r="F207" i="4"/>
  <c r="E207" i="4"/>
  <c r="D207" i="4"/>
  <c r="H206" i="4"/>
  <c r="G206" i="4"/>
  <c r="F206" i="4"/>
  <c r="E206" i="4"/>
  <c r="D206" i="4"/>
  <c r="H205" i="4"/>
  <c r="G205" i="4"/>
  <c r="F205" i="4"/>
  <c r="E205" i="4"/>
  <c r="D205" i="4"/>
  <c r="H204" i="4"/>
  <c r="G204" i="4"/>
  <c r="F204" i="4"/>
  <c r="E204" i="4"/>
  <c r="D204" i="4"/>
  <c r="H203" i="4"/>
  <c r="G203" i="4"/>
  <c r="F203" i="4"/>
  <c r="E203" i="4"/>
  <c r="D203" i="4"/>
  <c r="H202" i="4"/>
  <c r="G202" i="4"/>
  <c r="F202" i="4"/>
  <c r="E202" i="4"/>
  <c r="D202" i="4"/>
  <c r="H201" i="4"/>
  <c r="G201" i="4"/>
  <c r="F201" i="4"/>
  <c r="E201" i="4"/>
  <c r="D201" i="4"/>
  <c r="H200" i="4"/>
  <c r="G200" i="4"/>
  <c r="F200" i="4"/>
  <c r="E200" i="4"/>
  <c r="D200" i="4"/>
  <c r="H199" i="4"/>
  <c r="G199" i="4"/>
  <c r="F199" i="4"/>
  <c r="E199" i="4"/>
  <c r="D199" i="4"/>
  <c r="H198" i="4"/>
  <c r="G198" i="4"/>
  <c r="F198" i="4"/>
  <c r="E198" i="4"/>
  <c r="D198" i="4"/>
  <c r="H197" i="4"/>
  <c r="G197" i="4"/>
  <c r="F197" i="4"/>
  <c r="E197" i="4"/>
  <c r="D197" i="4"/>
  <c r="H196" i="4"/>
  <c r="G196" i="4"/>
  <c r="F196" i="4"/>
  <c r="E196" i="4"/>
  <c r="D196" i="4"/>
  <c r="H195" i="4"/>
  <c r="G195" i="4"/>
  <c r="F195" i="4"/>
  <c r="E195" i="4"/>
  <c r="D195" i="4"/>
  <c r="H194" i="4"/>
  <c r="G194" i="4"/>
  <c r="F194" i="4"/>
  <c r="E194" i="4"/>
  <c r="D194" i="4"/>
  <c r="H193" i="4"/>
  <c r="G193" i="4"/>
  <c r="F193" i="4"/>
  <c r="E193" i="4"/>
  <c r="D193" i="4"/>
  <c r="H181" i="4"/>
  <c r="G181" i="4"/>
  <c r="F181" i="4"/>
  <c r="E181" i="4"/>
  <c r="D181" i="4"/>
  <c r="H180" i="4"/>
  <c r="G180" i="4"/>
  <c r="F180" i="4"/>
  <c r="E180" i="4"/>
  <c r="D180" i="4"/>
  <c r="H179" i="4"/>
  <c r="G179" i="4"/>
  <c r="F179" i="4"/>
  <c r="E179" i="4"/>
  <c r="D179" i="4"/>
  <c r="H178" i="4"/>
  <c r="G178" i="4"/>
  <c r="F178" i="4"/>
  <c r="E178" i="4"/>
  <c r="D178" i="4"/>
  <c r="H177" i="4"/>
  <c r="G177" i="4"/>
  <c r="F177" i="4"/>
  <c r="E177" i="4"/>
  <c r="D177" i="4"/>
  <c r="H176" i="4"/>
  <c r="G176" i="4"/>
  <c r="F176" i="4"/>
  <c r="E176" i="4"/>
  <c r="D176" i="4"/>
  <c r="H175" i="4"/>
  <c r="G175" i="4"/>
  <c r="F175" i="4"/>
  <c r="E175" i="4"/>
  <c r="D175" i="4"/>
  <c r="H174" i="4"/>
  <c r="G174" i="4"/>
  <c r="F174" i="4"/>
  <c r="E174" i="4"/>
  <c r="D174" i="4"/>
  <c r="H173" i="4"/>
  <c r="G173" i="4"/>
  <c r="F173" i="4"/>
  <c r="E173" i="4"/>
  <c r="D173" i="4"/>
  <c r="H172" i="4"/>
  <c r="G172" i="4"/>
  <c r="F172" i="4"/>
  <c r="E172" i="4"/>
  <c r="D172" i="4"/>
  <c r="H171" i="4"/>
  <c r="G171" i="4"/>
  <c r="F171" i="4"/>
  <c r="E171" i="4"/>
  <c r="D171" i="4"/>
  <c r="H170" i="4"/>
  <c r="G170" i="4"/>
  <c r="F170" i="4"/>
  <c r="E170" i="4"/>
  <c r="D170" i="4"/>
  <c r="H169" i="4"/>
  <c r="G169" i="4"/>
  <c r="F169" i="4"/>
  <c r="E169" i="4"/>
  <c r="D169" i="4"/>
  <c r="H168" i="4"/>
  <c r="G168" i="4"/>
  <c r="F168" i="4"/>
  <c r="E168" i="4"/>
  <c r="D168" i="4"/>
  <c r="H167" i="4"/>
  <c r="G167" i="4"/>
  <c r="F167" i="4"/>
  <c r="E167" i="4"/>
  <c r="D167" i="4"/>
  <c r="H156" i="4"/>
  <c r="G156" i="4"/>
  <c r="F156" i="4"/>
  <c r="E156" i="4"/>
  <c r="D156" i="4"/>
  <c r="H155" i="4"/>
  <c r="G155" i="4"/>
  <c r="F155" i="4"/>
  <c r="E155" i="4"/>
  <c r="D155" i="4"/>
  <c r="H154" i="4"/>
  <c r="G154" i="4"/>
  <c r="F154" i="4"/>
  <c r="E154" i="4"/>
  <c r="D154" i="4"/>
  <c r="H153" i="4"/>
  <c r="G153" i="4"/>
  <c r="F153" i="4"/>
  <c r="E153" i="4"/>
  <c r="D153" i="4"/>
  <c r="H152" i="4"/>
  <c r="G152" i="4"/>
  <c r="F152" i="4"/>
  <c r="E152" i="4"/>
  <c r="D152" i="4"/>
  <c r="H151" i="4"/>
  <c r="G151" i="4"/>
  <c r="F151" i="4"/>
  <c r="E151" i="4"/>
  <c r="D151" i="4"/>
  <c r="H150" i="4"/>
  <c r="G150" i="4"/>
  <c r="F150" i="4"/>
  <c r="E150" i="4"/>
  <c r="D150" i="4"/>
  <c r="H149" i="4"/>
  <c r="G149" i="4"/>
  <c r="F149" i="4"/>
  <c r="E149" i="4"/>
  <c r="D149" i="4"/>
  <c r="H148" i="4"/>
  <c r="G148" i="4"/>
  <c r="F148" i="4"/>
  <c r="E148" i="4"/>
  <c r="D148" i="4"/>
  <c r="H147" i="4"/>
  <c r="G147" i="4"/>
  <c r="F147" i="4"/>
  <c r="E147" i="4"/>
  <c r="D147" i="4"/>
  <c r="H146" i="4"/>
  <c r="G146" i="4"/>
  <c r="F146" i="4"/>
  <c r="E146" i="4"/>
  <c r="D146" i="4"/>
  <c r="H145" i="4"/>
  <c r="G145" i="4"/>
  <c r="F145" i="4"/>
  <c r="E145" i="4"/>
  <c r="D145" i="4"/>
  <c r="H144" i="4"/>
  <c r="G144" i="4"/>
  <c r="F144" i="4"/>
  <c r="E144" i="4"/>
  <c r="D144" i="4"/>
  <c r="H143" i="4"/>
  <c r="G143" i="4"/>
  <c r="F143" i="4"/>
  <c r="E143" i="4"/>
  <c r="D143" i="4"/>
  <c r="H142" i="4"/>
  <c r="G142" i="4"/>
  <c r="F142" i="4"/>
  <c r="E142" i="4"/>
  <c r="D142" i="4"/>
  <c r="H131" i="4"/>
  <c r="G131" i="4"/>
  <c r="F131" i="4"/>
  <c r="E131" i="4"/>
  <c r="D131" i="4"/>
  <c r="H130" i="4"/>
  <c r="G130" i="4"/>
  <c r="F130" i="4"/>
  <c r="E130" i="4"/>
  <c r="D130" i="4"/>
  <c r="H129" i="4"/>
  <c r="G129" i="4"/>
  <c r="F129" i="4"/>
  <c r="E129" i="4"/>
  <c r="D129" i="4"/>
  <c r="H128" i="4"/>
  <c r="G128" i="4"/>
  <c r="F128" i="4"/>
  <c r="E128" i="4"/>
  <c r="D128" i="4"/>
  <c r="H127" i="4"/>
  <c r="G127" i="4"/>
  <c r="F127" i="4"/>
  <c r="E127" i="4"/>
  <c r="D127" i="4"/>
  <c r="H126" i="4"/>
  <c r="G126" i="4"/>
  <c r="F126" i="4"/>
  <c r="E126" i="4"/>
  <c r="D126" i="4"/>
  <c r="H125" i="4"/>
  <c r="G125" i="4"/>
  <c r="F125" i="4"/>
  <c r="E125" i="4"/>
  <c r="D125" i="4"/>
  <c r="H124" i="4"/>
  <c r="G124" i="4"/>
  <c r="F124" i="4"/>
  <c r="E124" i="4"/>
  <c r="D124" i="4"/>
  <c r="H123" i="4"/>
  <c r="G123" i="4"/>
  <c r="F123" i="4"/>
  <c r="E123" i="4"/>
  <c r="D123" i="4"/>
  <c r="H122" i="4"/>
  <c r="G122" i="4"/>
  <c r="F122" i="4"/>
  <c r="E122" i="4"/>
  <c r="D122" i="4"/>
  <c r="H121" i="4"/>
  <c r="G121" i="4"/>
  <c r="F121" i="4"/>
  <c r="E121" i="4"/>
  <c r="D121" i="4"/>
  <c r="H120" i="4"/>
  <c r="G120" i="4"/>
  <c r="F120" i="4"/>
  <c r="E120" i="4"/>
  <c r="D120" i="4"/>
  <c r="H119" i="4"/>
  <c r="G119" i="4"/>
  <c r="F119" i="4"/>
  <c r="E119" i="4"/>
  <c r="D119" i="4"/>
  <c r="H118" i="4"/>
  <c r="G118" i="4"/>
  <c r="F118" i="4"/>
  <c r="E118" i="4"/>
  <c r="D118" i="4"/>
  <c r="H117" i="4"/>
  <c r="G117" i="4"/>
  <c r="F117" i="4"/>
  <c r="E117" i="4"/>
  <c r="D117" i="4"/>
  <c r="H106" i="4"/>
  <c r="G106" i="4"/>
  <c r="F106" i="4"/>
  <c r="E106" i="4"/>
  <c r="D106" i="4"/>
  <c r="H105" i="4"/>
  <c r="G105" i="4"/>
  <c r="F105" i="4"/>
  <c r="E105" i="4"/>
  <c r="D105" i="4"/>
  <c r="H104" i="4"/>
  <c r="G104" i="4"/>
  <c r="F104" i="4"/>
  <c r="E104" i="4"/>
  <c r="D104" i="4"/>
  <c r="H103" i="4"/>
  <c r="G103" i="4"/>
  <c r="F103" i="4"/>
  <c r="E103" i="4"/>
  <c r="D103" i="4"/>
  <c r="H102" i="4"/>
  <c r="G102" i="4"/>
  <c r="F102" i="4"/>
  <c r="E102" i="4"/>
  <c r="D102" i="4"/>
  <c r="H101" i="4"/>
  <c r="G101" i="4"/>
  <c r="F101" i="4"/>
  <c r="E101" i="4"/>
  <c r="D101" i="4"/>
  <c r="H100" i="4"/>
  <c r="G100" i="4"/>
  <c r="F100" i="4"/>
  <c r="E100" i="4"/>
  <c r="D100" i="4"/>
  <c r="H99" i="4"/>
  <c r="G99" i="4"/>
  <c r="F99" i="4"/>
  <c r="E99" i="4"/>
  <c r="D99" i="4"/>
  <c r="H98" i="4"/>
  <c r="G98" i="4"/>
  <c r="F98" i="4"/>
  <c r="E98" i="4"/>
  <c r="D98" i="4"/>
  <c r="H97" i="4"/>
  <c r="G97" i="4"/>
  <c r="F97" i="4"/>
  <c r="E97" i="4"/>
  <c r="D97" i="4"/>
  <c r="H96" i="4"/>
  <c r="G96" i="4"/>
  <c r="F96" i="4"/>
  <c r="E96" i="4"/>
  <c r="D96" i="4"/>
  <c r="H95" i="4"/>
  <c r="G95" i="4"/>
  <c r="F95" i="4"/>
  <c r="E95" i="4"/>
  <c r="D95" i="4"/>
  <c r="H94" i="4"/>
  <c r="G94" i="4"/>
  <c r="F94" i="4"/>
  <c r="E94" i="4"/>
  <c r="D94" i="4"/>
  <c r="H93" i="4"/>
  <c r="G93" i="4"/>
  <c r="F93" i="4"/>
  <c r="E93" i="4"/>
  <c r="D93" i="4"/>
  <c r="H92" i="4"/>
  <c r="G92" i="4"/>
  <c r="F92" i="4"/>
  <c r="E92" i="4"/>
  <c r="D92" i="4"/>
  <c r="H81" i="4"/>
  <c r="G81" i="4"/>
  <c r="F81" i="4"/>
  <c r="E81" i="4"/>
  <c r="D81" i="4"/>
  <c r="H80" i="4"/>
  <c r="G80" i="4"/>
  <c r="F80" i="4"/>
  <c r="E80" i="4"/>
  <c r="D80" i="4"/>
  <c r="H79" i="4"/>
  <c r="G79" i="4"/>
  <c r="F79" i="4"/>
  <c r="E79" i="4"/>
  <c r="D79" i="4"/>
  <c r="H78" i="4"/>
  <c r="G78" i="4"/>
  <c r="F78" i="4"/>
  <c r="E78" i="4"/>
  <c r="D78" i="4"/>
  <c r="H77" i="4"/>
  <c r="G77" i="4"/>
  <c r="F77" i="4"/>
  <c r="E77" i="4"/>
  <c r="D77" i="4"/>
  <c r="H76" i="4"/>
  <c r="G76" i="4"/>
  <c r="F76" i="4"/>
  <c r="E76" i="4"/>
  <c r="D76" i="4"/>
  <c r="H75" i="4"/>
  <c r="G75" i="4"/>
  <c r="F75" i="4"/>
  <c r="E75" i="4"/>
  <c r="D75" i="4"/>
  <c r="H74" i="4"/>
  <c r="G74" i="4"/>
  <c r="F74" i="4"/>
  <c r="E74" i="4"/>
  <c r="D74" i="4"/>
  <c r="H73" i="4"/>
  <c r="G73" i="4"/>
  <c r="F73" i="4"/>
  <c r="E73" i="4"/>
  <c r="D73" i="4"/>
  <c r="H72" i="4"/>
  <c r="G72" i="4"/>
  <c r="F72" i="4"/>
  <c r="E72" i="4"/>
  <c r="D72" i="4"/>
  <c r="H71" i="4"/>
  <c r="G71" i="4"/>
  <c r="F71" i="4"/>
  <c r="E71" i="4"/>
  <c r="D71" i="4"/>
  <c r="H70" i="4"/>
  <c r="G70" i="4"/>
  <c r="F70" i="4"/>
  <c r="E70" i="4"/>
  <c r="D70" i="4"/>
  <c r="H69" i="4"/>
  <c r="G69" i="4"/>
  <c r="F69" i="4"/>
  <c r="E69" i="4"/>
  <c r="D69" i="4"/>
  <c r="H68" i="4"/>
  <c r="G68" i="4"/>
  <c r="F68" i="4"/>
  <c r="E68" i="4"/>
  <c r="D68" i="4"/>
  <c r="H67" i="4"/>
  <c r="G67" i="4"/>
  <c r="F67" i="4"/>
  <c r="E67" i="4"/>
  <c r="D67" i="4"/>
  <c r="H56" i="4"/>
  <c r="G56" i="4"/>
  <c r="F56" i="4"/>
  <c r="E56" i="4"/>
  <c r="D56" i="4"/>
  <c r="H55" i="4"/>
  <c r="G55" i="4"/>
  <c r="F55" i="4"/>
  <c r="E55" i="4"/>
  <c r="D55" i="4"/>
  <c r="H54" i="4"/>
  <c r="G54" i="4"/>
  <c r="F54" i="4"/>
  <c r="E54" i="4"/>
  <c r="D54" i="4"/>
  <c r="H53" i="4"/>
  <c r="G53" i="4"/>
  <c r="F53" i="4"/>
  <c r="E53" i="4"/>
  <c r="D53" i="4"/>
  <c r="H52" i="4"/>
  <c r="G52" i="4"/>
  <c r="F52" i="4"/>
  <c r="E52" i="4"/>
  <c r="D52" i="4"/>
  <c r="H51" i="4"/>
  <c r="G51" i="4"/>
  <c r="F51" i="4"/>
  <c r="E51" i="4"/>
  <c r="D51" i="4"/>
  <c r="H50" i="4"/>
  <c r="G50" i="4"/>
  <c r="F50" i="4"/>
  <c r="E50" i="4"/>
  <c r="D50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32" i="4"/>
  <c r="C531" i="4"/>
  <c r="C522" i="4"/>
  <c r="C521" i="4"/>
  <c r="C520" i="4"/>
  <c r="C519" i="4"/>
  <c r="C51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P240" i="5" l="1"/>
  <c r="G262" i="5"/>
  <c r="L244" i="5"/>
  <c r="K103" i="5"/>
  <c r="G236" i="5"/>
  <c r="K243" i="5"/>
  <c r="C262" i="5"/>
  <c r="C236" i="5"/>
  <c r="O240" i="5"/>
  <c r="M107" i="5"/>
  <c r="C266" i="5"/>
  <c r="I103" i="5"/>
  <c r="K106" i="5"/>
  <c r="N243" i="5"/>
  <c r="L100" i="5"/>
  <c r="K240" i="5"/>
  <c r="D262" i="5"/>
  <c r="H106" i="5"/>
  <c r="C240" i="5"/>
  <c r="C106" i="5"/>
  <c r="F103" i="5"/>
  <c r="I107" i="5"/>
  <c r="I99" i="5"/>
  <c r="H262" i="5"/>
  <c r="G240" i="5"/>
  <c r="G244" i="5"/>
  <c r="D236" i="5"/>
  <c r="I244" i="5"/>
  <c r="H236" i="5"/>
  <c r="L107" i="5"/>
  <c r="D103" i="5"/>
  <c r="E107" i="5"/>
  <c r="G107" i="5"/>
  <c r="M244" i="5"/>
  <c r="D269" i="5"/>
  <c r="F107" i="5"/>
  <c r="C107" i="5"/>
  <c r="M103" i="5"/>
  <c r="E240" i="5"/>
  <c r="L99" i="5"/>
  <c r="D243" i="5"/>
  <c r="C269" i="5"/>
  <c r="L240" i="5"/>
  <c r="L243" i="5"/>
  <c r="D107" i="5"/>
  <c r="E103" i="5"/>
  <c r="H240" i="5"/>
  <c r="H155" i="5" s="1"/>
  <c r="K244" i="5"/>
  <c r="C243" i="5"/>
  <c r="I240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P219" i="5"/>
  <c r="O219" i="5"/>
  <c r="N219" i="5"/>
  <c r="M219" i="5"/>
  <c r="L219" i="5"/>
  <c r="K219" i="5"/>
  <c r="K160" i="5" s="1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I159" i="5" s="1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P213" i="5"/>
  <c r="O213" i="5"/>
  <c r="O154" i="5" s="1"/>
  <c r="N213" i="5"/>
  <c r="M213" i="5"/>
  <c r="L213" i="5"/>
  <c r="K213" i="5"/>
  <c r="J213" i="5"/>
  <c r="I213" i="5"/>
  <c r="H213" i="5"/>
  <c r="G213" i="5"/>
  <c r="F213" i="5"/>
  <c r="E213" i="5"/>
  <c r="D213" i="5"/>
  <c r="C213" i="5"/>
  <c r="P212" i="5"/>
  <c r="O212" i="5"/>
  <c r="N212" i="5"/>
  <c r="M212" i="5"/>
  <c r="M153" i="5" s="1"/>
  <c r="L212" i="5"/>
  <c r="K212" i="5"/>
  <c r="J212" i="5"/>
  <c r="I212" i="5"/>
  <c r="H212" i="5"/>
  <c r="G212" i="5"/>
  <c r="F212" i="5"/>
  <c r="E212" i="5"/>
  <c r="D212" i="5"/>
  <c r="C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D162" i="5" s="1"/>
  <c r="C195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P193" i="5"/>
  <c r="P160" i="5" s="1"/>
  <c r="O193" i="5"/>
  <c r="N193" i="5"/>
  <c r="M193" i="5"/>
  <c r="L193" i="5"/>
  <c r="L160" i="5" s="1"/>
  <c r="K193" i="5"/>
  <c r="J193" i="5"/>
  <c r="I193" i="5"/>
  <c r="H193" i="5"/>
  <c r="G193" i="5"/>
  <c r="F193" i="5"/>
  <c r="E193" i="5"/>
  <c r="D193" i="5"/>
  <c r="D160" i="5" s="1"/>
  <c r="C193" i="5"/>
  <c r="P192" i="5"/>
  <c r="O192" i="5"/>
  <c r="N192" i="5"/>
  <c r="N159" i="5" s="1"/>
  <c r="M192" i="5"/>
  <c r="L192" i="5"/>
  <c r="K192" i="5"/>
  <c r="J192" i="5"/>
  <c r="I192" i="5"/>
  <c r="H192" i="5"/>
  <c r="G192" i="5"/>
  <c r="F192" i="5"/>
  <c r="F159" i="5" s="1"/>
  <c r="E192" i="5"/>
  <c r="E159" i="5" s="1"/>
  <c r="D192" i="5"/>
  <c r="C192" i="5"/>
  <c r="P191" i="5"/>
  <c r="P158" i="5" s="1"/>
  <c r="O191" i="5"/>
  <c r="N191" i="5"/>
  <c r="M191" i="5"/>
  <c r="L191" i="5"/>
  <c r="K191" i="5"/>
  <c r="J191" i="5"/>
  <c r="I191" i="5"/>
  <c r="H191" i="5"/>
  <c r="H158" i="5" s="1"/>
  <c r="G191" i="5"/>
  <c r="F191" i="5"/>
  <c r="E191" i="5"/>
  <c r="D191" i="5"/>
  <c r="C191" i="5"/>
  <c r="P190" i="5"/>
  <c r="O190" i="5"/>
  <c r="N190" i="5"/>
  <c r="N157" i="5" s="1"/>
  <c r="M190" i="5"/>
  <c r="L190" i="5"/>
  <c r="K190" i="5"/>
  <c r="J190" i="5"/>
  <c r="J157" i="5" s="1"/>
  <c r="I190" i="5"/>
  <c r="H190" i="5"/>
  <c r="G190" i="5"/>
  <c r="F190" i="5"/>
  <c r="E190" i="5"/>
  <c r="D190" i="5"/>
  <c r="C190" i="5"/>
  <c r="P189" i="5"/>
  <c r="P156" i="5" s="1"/>
  <c r="O189" i="5"/>
  <c r="N189" i="5"/>
  <c r="M189" i="5"/>
  <c r="L189" i="5"/>
  <c r="L156" i="5" s="1"/>
  <c r="K189" i="5"/>
  <c r="J189" i="5"/>
  <c r="I189" i="5"/>
  <c r="H189" i="5"/>
  <c r="H156" i="5" s="1"/>
  <c r="G189" i="5"/>
  <c r="F189" i="5"/>
  <c r="E189" i="5"/>
  <c r="D189" i="5"/>
  <c r="D156" i="5" s="1"/>
  <c r="C189" i="5"/>
  <c r="P188" i="5"/>
  <c r="O188" i="5"/>
  <c r="N188" i="5"/>
  <c r="M188" i="5"/>
  <c r="M155" i="5" s="1"/>
  <c r="L188" i="5"/>
  <c r="K188" i="5"/>
  <c r="J188" i="5"/>
  <c r="I188" i="5"/>
  <c r="H188" i="5"/>
  <c r="G188" i="5"/>
  <c r="F188" i="5"/>
  <c r="E188" i="5"/>
  <c r="D188" i="5"/>
  <c r="C188" i="5"/>
  <c r="P187" i="5"/>
  <c r="O187" i="5"/>
  <c r="N187" i="5"/>
  <c r="M187" i="5"/>
  <c r="L187" i="5"/>
  <c r="L154" i="5" s="1"/>
  <c r="K187" i="5"/>
  <c r="J187" i="5"/>
  <c r="I187" i="5"/>
  <c r="H187" i="5"/>
  <c r="H154" i="5" s="1"/>
  <c r="G187" i="5"/>
  <c r="F187" i="5"/>
  <c r="E187" i="5"/>
  <c r="D187" i="5"/>
  <c r="D154" i="5" s="1"/>
  <c r="C187" i="5"/>
  <c r="P186" i="5"/>
  <c r="O186" i="5"/>
  <c r="O153" i="5" s="1"/>
  <c r="N186" i="5"/>
  <c r="N153" i="5" s="1"/>
  <c r="M186" i="5"/>
  <c r="L186" i="5"/>
  <c r="K186" i="5"/>
  <c r="J186" i="5"/>
  <c r="J153" i="5" s="1"/>
  <c r="I186" i="5"/>
  <c r="H186" i="5"/>
  <c r="G186" i="5"/>
  <c r="F186" i="5"/>
  <c r="F153" i="5" s="1"/>
  <c r="E186" i="5"/>
  <c r="D186" i="5"/>
  <c r="C186" i="5"/>
  <c r="P185" i="5"/>
  <c r="P152" i="5" s="1"/>
  <c r="O185" i="5"/>
  <c r="N185" i="5"/>
  <c r="M185" i="5"/>
  <c r="L185" i="5"/>
  <c r="K185" i="5"/>
  <c r="J185" i="5"/>
  <c r="I185" i="5"/>
  <c r="H185" i="5"/>
  <c r="H152" i="5" s="1"/>
  <c r="G185" i="5"/>
  <c r="G152" i="5" s="1"/>
  <c r="F185" i="5"/>
  <c r="E185" i="5"/>
  <c r="D185" i="5"/>
  <c r="D152" i="5" s="1"/>
  <c r="C185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P183" i="5"/>
  <c r="O183" i="5"/>
  <c r="N183" i="5"/>
  <c r="M183" i="5"/>
  <c r="L183" i="5"/>
  <c r="L150" i="5" s="1"/>
  <c r="K183" i="5"/>
  <c r="K150" i="5" s="1"/>
  <c r="J183" i="5"/>
  <c r="I183" i="5"/>
  <c r="H183" i="5"/>
  <c r="G183" i="5"/>
  <c r="F183" i="5"/>
  <c r="E183" i="5"/>
  <c r="D183" i="5"/>
  <c r="C183" i="5"/>
  <c r="P182" i="5"/>
  <c r="O182" i="5"/>
  <c r="N182" i="5"/>
  <c r="M182" i="5"/>
  <c r="L182" i="5"/>
  <c r="K182" i="5"/>
  <c r="J182" i="5"/>
  <c r="J149" i="5" s="1"/>
  <c r="I182" i="5"/>
  <c r="H182" i="5"/>
  <c r="G182" i="5"/>
  <c r="F182" i="5"/>
  <c r="E182" i="5"/>
  <c r="D182" i="5"/>
  <c r="C182" i="5"/>
  <c r="C149" i="5" s="1"/>
  <c r="P181" i="5"/>
  <c r="P148" i="5" s="1"/>
  <c r="O181" i="5"/>
  <c r="O148" i="5" s="1"/>
  <c r="N181" i="5"/>
  <c r="M181" i="5"/>
  <c r="L181" i="5"/>
  <c r="L148" i="5" s="1"/>
  <c r="K181" i="5"/>
  <c r="J181" i="5"/>
  <c r="I181" i="5"/>
  <c r="H181" i="5"/>
  <c r="H148" i="5" s="1"/>
  <c r="G181" i="5"/>
  <c r="F181" i="5"/>
  <c r="E181" i="5"/>
  <c r="D181" i="5"/>
  <c r="C181" i="5"/>
  <c r="P150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J148" i="5"/>
  <c r="D149" i="5"/>
  <c r="F150" i="5"/>
  <c r="N150" i="5"/>
  <c r="J152" i="5"/>
  <c r="N152" i="5"/>
  <c r="D153" i="5"/>
  <c r="P153" i="5"/>
  <c r="F154" i="5"/>
  <c r="N154" i="5"/>
  <c r="P155" i="5"/>
  <c r="J156" i="5"/>
  <c r="D157" i="5"/>
  <c r="L157" i="5"/>
  <c r="P157" i="5"/>
  <c r="D158" i="5"/>
  <c r="L158" i="5"/>
  <c r="N158" i="5"/>
  <c r="H159" i="5"/>
  <c r="P159" i="5"/>
  <c r="H160" i="5"/>
  <c r="J160" i="5"/>
  <c r="N160" i="5"/>
  <c r="D161" i="5"/>
  <c r="F161" i="5"/>
  <c r="H161" i="5"/>
  <c r="J161" i="5"/>
  <c r="L161" i="5"/>
  <c r="N161" i="5"/>
  <c r="F162" i="5"/>
  <c r="H162" i="5"/>
  <c r="L162" i="5"/>
  <c r="O162" i="5"/>
  <c r="P162" i="5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J236" i="5" l="1"/>
  <c r="N148" i="5"/>
  <c r="H149" i="5"/>
  <c r="P149" i="5"/>
  <c r="J150" i="5"/>
  <c r="D151" i="5"/>
  <c r="H153" i="5"/>
  <c r="J154" i="5"/>
  <c r="L155" i="5"/>
  <c r="F156" i="5"/>
  <c r="H157" i="5"/>
  <c r="J158" i="5"/>
  <c r="D159" i="5"/>
  <c r="F160" i="5"/>
  <c r="J162" i="5"/>
  <c r="F240" i="5"/>
  <c r="F155" i="5" s="1"/>
  <c r="N155" i="5"/>
  <c r="N240" i="5"/>
  <c r="F99" i="5"/>
  <c r="C158" i="5"/>
  <c r="L106" i="5"/>
  <c r="O100" i="5"/>
  <c r="M99" i="5"/>
  <c r="O237" i="5"/>
  <c r="O236" i="5"/>
  <c r="J240" i="5"/>
  <c r="G243" i="5"/>
  <c r="G158" i="5" s="1"/>
  <c r="J99" i="5"/>
  <c r="O262" i="5"/>
  <c r="C157" i="5"/>
  <c r="C161" i="5"/>
  <c r="K161" i="5"/>
  <c r="E162" i="5"/>
  <c r="F236" i="5"/>
  <c r="L103" i="5"/>
  <c r="F237" i="5"/>
  <c r="F152" i="5" s="1"/>
  <c r="K99" i="5"/>
  <c r="H99" i="5"/>
  <c r="E236" i="5"/>
  <c r="L149" i="5"/>
  <c r="H151" i="5"/>
  <c r="P151" i="5"/>
  <c r="L153" i="5"/>
  <c r="F158" i="5"/>
  <c r="N162" i="5"/>
  <c r="K262" i="5"/>
  <c r="K151" i="5" s="1"/>
  <c r="D266" i="5"/>
  <c r="D155" i="5" s="1"/>
  <c r="L236" i="5"/>
  <c r="J103" i="5"/>
  <c r="I236" i="5"/>
  <c r="O243" i="5"/>
  <c r="O158" i="5" s="1"/>
  <c r="K236" i="5"/>
  <c r="O107" i="5"/>
  <c r="D240" i="5"/>
  <c r="L262" i="5"/>
  <c r="N99" i="5"/>
  <c r="H103" i="5"/>
  <c r="G149" i="5"/>
  <c r="I158" i="5"/>
  <c r="E149" i="5"/>
  <c r="G150" i="5"/>
  <c r="F148" i="5"/>
  <c r="N156" i="5"/>
  <c r="L159" i="5"/>
  <c r="P161" i="5"/>
  <c r="G148" i="5"/>
  <c r="I149" i="5"/>
  <c r="C150" i="5"/>
  <c r="O152" i="5"/>
  <c r="I153" i="5"/>
  <c r="C154" i="5"/>
  <c r="K154" i="5"/>
  <c r="E155" i="5"/>
  <c r="G156" i="5"/>
  <c r="O156" i="5"/>
  <c r="I157" i="5"/>
  <c r="K158" i="5"/>
  <c r="M159" i="5"/>
  <c r="G160" i="5"/>
  <c r="O160" i="5"/>
  <c r="I161" i="5"/>
  <c r="C162" i="5"/>
  <c r="K162" i="5"/>
  <c r="D150" i="5"/>
  <c r="E150" i="5"/>
  <c r="I152" i="5"/>
  <c r="K153" i="5"/>
  <c r="M154" i="5"/>
  <c r="E158" i="5"/>
  <c r="G159" i="5"/>
  <c r="M162" i="5"/>
  <c r="C156" i="5"/>
  <c r="K156" i="5"/>
  <c r="E161" i="5"/>
  <c r="G162" i="5"/>
  <c r="F149" i="5"/>
  <c r="I148" i="5"/>
  <c r="K149" i="5"/>
  <c r="M150" i="5"/>
  <c r="G151" i="5"/>
  <c r="O151" i="5"/>
  <c r="C153" i="5"/>
  <c r="E154" i="5"/>
  <c r="G155" i="5"/>
  <c r="O155" i="5"/>
  <c r="I156" i="5"/>
  <c r="K157" i="5"/>
  <c r="M158" i="5"/>
  <c r="O159" i="5"/>
  <c r="I160" i="5"/>
  <c r="C148" i="5"/>
  <c r="K148" i="5"/>
  <c r="M149" i="5"/>
  <c r="O150" i="5"/>
  <c r="C152" i="5"/>
  <c r="K152" i="5"/>
  <c r="E153" i="5"/>
  <c r="G154" i="5"/>
  <c r="I155" i="5"/>
  <c r="E157" i="5"/>
  <c r="M157" i="5"/>
  <c r="C160" i="5"/>
  <c r="M161" i="5"/>
  <c r="D148" i="5"/>
  <c r="N149" i="5"/>
  <c r="H150" i="5"/>
  <c r="L152" i="5"/>
  <c r="P154" i="5"/>
  <c r="F157" i="5"/>
  <c r="J159" i="5"/>
  <c r="E148" i="5"/>
  <c r="M148" i="5"/>
  <c r="O149" i="5"/>
  <c r="I150" i="5"/>
  <c r="C151" i="5"/>
  <c r="E152" i="5"/>
  <c r="M152" i="5"/>
  <c r="G153" i="5"/>
  <c r="I154" i="5"/>
  <c r="C155" i="5"/>
  <c r="K155" i="5"/>
  <c r="E156" i="5"/>
  <c r="M156" i="5"/>
  <c r="G157" i="5"/>
  <c r="O157" i="5"/>
  <c r="C159" i="5"/>
  <c r="K159" i="5"/>
  <c r="E160" i="5"/>
  <c r="M160" i="5"/>
  <c r="G161" i="5"/>
  <c r="O161" i="5"/>
  <c r="I162" i="5"/>
  <c r="E151" i="5" l="1"/>
  <c r="L151" i="5"/>
  <c r="O99" i="5"/>
  <c r="N236" i="5"/>
  <c r="E262" i="5"/>
  <c r="J155" i="5"/>
  <c r="J262" i="5"/>
  <c r="J151" i="5" s="1"/>
  <c r="M236" i="5"/>
  <c r="I262" i="5"/>
  <c r="I151" i="5" s="1"/>
  <c r="C103" i="5"/>
  <c r="G103" i="5"/>
  <c r="F262" i="5"/>
  <c r="F151" i="5" s="1"/>
  <c r="M109" i="6"/>
  <c r="E109" i="6"/>
  <c r="N83" i="6"/>
  <c r="F83" i="6"/>
  <c r="O57" i="6"/>
  <c r="G57" i="6"/>
  <c r="L274" i="5"/>
  <c r="D274" i="5"/>
  <c r="J274" i="5"/>
  <c r="I248" i="5"/>
  <c r="K248" i="5"/>
  <c r="C248" i="5"/>
  <c r="M222" i="5"/>
  <c r="E222" i="5"/>
  <c r="O196" i="5"/>
  <c r="G196" i="5"/>
  <c r="J137" i="5"/>
  <c r="M111" i="5"/>
  <c r="E111" i="5"/>
  <c r="H59" i="5"/>
  <c r="N59" i="5"/>
  <c r="F59" i="5"/>
  <c r="K59" i="5"/>
  <c r="C59" i="5"/>
  <c r="O680" i="4"/>
  <c r="O679" i="4"/>
  <c r="O677" i="4"/>
  <c r="O675" i="4"/>
  <c r="O672" i="4"/>
  <c r="O645" i="4"/>
  <c r="I658" i="4"/>
  <c r="L633" i="4"/>
  <c r="D633" i="4"/>
  <c r="L608" i="4"/>
  <c r="D608" i="4"/>
  <c r="L558" i="4"/>
  <c r="D558" i="4"/>
  <c r="L533" i="4"/>
  <c r="D533" i="4"/>
  <c r="K508" i="4"/>
  <c r="C508" i="4"/>
  <c r="L483" i="4"/>
  <c r="D483" i="4"/>
  <c r="K483" i="4"/>
  <c r="L458" i="4"/>
  <c r="J458" i="4"/>
  <c r="D458" i="4"/>
  <c r="M433" i="4"/>
  <c r="K433" i="4"/>
  <c r="E433" i="4"/>
  <c r="G413" i="4"/>
  <c r="L408" i="4"/>
  <c r="K408" i="4"/>
  <c r="J408" i="4"/>
  <c r="D408" i="4"/>
  <c r="C408" i="4"/>
  <c r="G388" i="4"/>
  <c r="L383" i="4"/>
  <c r="G363" i="4"/>
  <c r="G663" i="4" s="1"/>
  <c r="N358" i="4"/>
  <c r="F358" i="4"/>
  <c r="G338" i="4"/>
  <c r="G638" i="4" s="1"/>
  <c r="M333" i="4"/>
  <c r="E333" i="4"/>
  <c r="G313" i="4"/>
  <c r="G613" i="4" s="1"/>
  <c r="C308" i="4"/>
  <c r="G308" i="4"/>
  <c r="G288" i="4"/>
  <c r="G588" i="4" s="1"/>
  <c r="G283" i="4"/>
  <c r="G263" i="4"/>
  <c r="G563" i="4" s="1"/>
  <c r="I258" i="4"/>
  <c r="G238" i="4"/>
  <c r="G538" i="4" s="1"/>
  <c r="J233" i="4"/>
  <c r="G213" i="4"/>
  <c r="G188" i="4"/>
  <c r="G162" i="4"/>
  <c r="M132" i="4"/>
  <c r="E132" i="4"/>
  <c r="E107" i="4"/>
  <c r="I107" i="4"/>
  <c r="J82" i="4"/>
  <c r="G62" i="4"/>
  <c r="G438" i="4" s="1"/>
  <c r="N57" i="4"/>
  <c r="F57" i="4"/>
  <c r="J57" i="4"/>
  <c r="N151" i="5" l="1"/>
  <c r="M262" i="5"/>
  <c r="M151" i="5" s="1"/>
  <c r="N262" i="5"/>
  <c r="K57" i="4"/>
  <c r="F82" i="4"/>
  <c r="N82" i="4"/>
  <c r="H208" i="4"/>
  <c r="H283" i="4"/>
  <c r="F333" i="4"/>
  <c r="F408" i="4"/>
  <c r="N408" i="4"/>
  <c r="I433" i="4"/>
  <c r="I508" i="4"/>
  <c r="I533" i="4"/>
  <c r="I633" i="4"/>
  <c r="D683" i="4"/>
  <c r="L683" i="4"/>
  <c r="K107" i="4"/>
  <c r="G132" i="4"/>
  <c r="J182" i="4"/>
  <c r="O204" i="4"/>
  <c r="O246" i="4"/>
  <c r="O248" i="4"/>
  <c r="O250" i="4"/>
  <c r="O254" i="4"/>
  <c r="O256" i="4"/>
  <c r="G333" i="4"/>
  <c r="J433" i="4"/>
  <c r="F458" i="4"/>
  <c r="N458" i="4"/>
  <c r="F558" i="4"/>
  <c r="N558" i="4"/>
  <c r="F608" i="4"/>
  <c r="N608" i="4"/>
  <c r="O148" i="4"/>
  <c r="F683" i="4"/>
  <c r="N683" i="4"/>
  <c r="J196" i="5"/>
  <c r="C208" i="4"/>
  <c r="I333" i="4"/>
  <c r="D358" i="4"/>
  <c r="L358" i="4"/>
  <c r="G383" i="4"/>
  <c r="J308" i="4"/>
  <c r="O357" i="4"/>
  <c r="O396" i="4"/>
  <c r="O399" i="4"/>
  <c r="O401" i="4"/>
  <c r="O403" i="4"/>
  <c r="O404" i="4"/>
  <c r="O151" i="4"/>
  <c r="L583" i="4"/>
  <c r="F182" i="4"/>
  <c r="O128" i="4"/>
  <c r="D583" i="4"/>
  <c r="O348" i="4"/>
  <c r="O351" i="4"/>
  <c r="O353" i="4"/>
  <c r="O356" i="4"/>
  <c r="J383" i="4"/>
  <c r="G82" i="4"/>
  <c r="O76" i="4"/>
  <c r="G107" i="4"/>
  <c r="O93" i="4"/>
  <c r="O94" i="4"/>
  <c r="O95" i="4"/>
  <c r="O96" i="4"/>
  <c r="O99" i="4"/>
  <c r="O105" i="4"/>
  <c r="C132" i="4"/>
  <c r="K132" i="4"/>
  <c r="O119" i="4"/>
  <c r="O120" i="4"/>
  <c r="O123" i="4"/>
  <c r="O131" i="4"/>
  <c r="O143" i="4"/>
  <c r="K157" i="4"/>
  <c r="K308" i="4"/>
  <c r="O296" i="4"/>
  <c r="O298" i="4"/>
  <c r="O302" i="4"/>
  <c r="O304" i="4"/>
  <c r="O306" i="4"/>
  <c r="L132" i="4"/>
  <c r="H132" i="4"/>
  <c r="H483" i="4"/>
  <c r="H508" i="4"/>
  <c r="H533" i="4"/>
  <c r="H558" i="4"/>
  <c r="H608" i="4"/>
  <c r="H633" i="4"/>
  <c r="K683" i="4"/>
  <c r="L107" i="4"/>
  <c r="D132" i="4"/>
  <c r="O153" i="4"/>
  <c r="N182" i="4"/>
  <c r="E283" i="4"/>
  <c r="O69" i="4"/>
  <c r="I82" i="4"/>
  <c r="O77" i="4"/>
  <c r="H157" i="4"/>
  <c r="O155" i="4"/>
  <c r="O252" i="4"/>
  <c r="O255" i="4"/>
  <c r="O257" i="4"/>
  <c r="M283" i="4"/>
  <c r="O44" i="4"/>
  <c r="O52" i="4"/>
  <c r="O346" i="4"/>
  <c r="O350" i="4"/>
  <c r="O352" i="4"/>
  <c r="O354" i="4"/>
  <c r="N383" i="4"/>
  <c r="O377" i="4"/>
  <c r="O49" i="4"/>
  <c r="O72" i="4"/>
  <c r="O78" i="4"/>
  <c r="O80" i="4"/>
  <c r="O100" i="4"/>
  <c r="O121" i="4"/>
  <c r="O126" i="4"/>
  <c r="O127" i="4"/>
  <c r="O129" i="4"/>
  <c r="G157" i="4"/>
  <c r="O144" i="4"/>
  <c r="O149" i="4"/>
  <c r="O150" i="4"/>
  <c r="O179" i="4"/>
  <c r="O226" i="4"/>
  <c r="O228" i="4"/>
  <c r="O245" i="4"/>
  <c r="O253" i="4"/>
  <c r="O300" i="4"/>
  <c r="O322" i="4"/>
  <c r="O330" i="4"/>
  <c r="M157" i="4"/>
  <c r="O177" i="4"/>
  <c r="N333" i="4"/>
  <c r="O329" i="4"/>
  <c r="O347" i="4"/>
  <c r="O355" i="4"/>
  <c r="O376" i="4"/>
  <c r="O425" i="4"/>
  <c r="I458" i="4"/>
  <c r="O673" i="4"/>
  <c r="O681" i="4"/>
  <c r="I85" i="5"/>
  <c r="D85" i="5"/>
  <c r="L85" i="5"/>
  <c r="C137" i="5"/>
  <c r="K137" i="5"/>
  <c r="F137" i="5"/>
  <c r="N137" i="5"/>
  <c r="H137" i="5"/>
  <c r="H196" i="5"/>
  <c r="P196" i="5"/>
  <c r="F196" i="5"/>
  <c r="N196" i="5"/>
  <c r="H57" i="6"/>
  <c r="P57" i="6"/>
  <c r="G83" i="6"/>
  <c r="O83" i="6"/>
  <c r="F109" i="6"/>
  <c r="N109" i="6"/>
  <c r="E135" i="6"/>
  <c r="M135" i="6"/>
  <c r="O125" i="4"/>
  <c r="O147" i="4"/>
  <c r="O173" i="4"/>
  <c r="O175" i="4"/>
  <c r="O197" i="4"/>
  <c r="J132" i="4"/>
  <c r="J157" i="4"/>
  <c r="H182" i="4"/>
  <c r="O194" i="4"/>
  <c r="K208" i="4"/>
  <c r="O198" i="4"/>
  <c r="O202" i="4"/>
  <c r="O206" i="4"/>
  <c r="F233" i="4"/>
  <c r="N233" i="4"/>
  <c r="O269" i="4"/>
  <c r="O271" i="4"/>
  <c r="O272" i="4"/>
  <c r="O277" i="4"/>
  <c r="O280" i="4"/>
  <c r="E308" i="4"/>
  <c r="M308" i="4"/>
  <c r="O324" i="4"/>
  <c r="O326" i="4"/>
  <c r="O332" i="4"/>
  <c r="D383" i="4"/>
  <c r="O420" i="4"/>
  <c r="O426" i="4"/>
  <c r="O428" i="4"/>
  <c r="O430" i="4"/>
  <c r="O445" i="4"/>
  <c r="O501" i="4"/>
  <c r="O521" i="4"/>
  <c r="F533" i="4"/>
  <c r="N533" i="4"/>
  <c r="O557" i="4"/>
  <c r="O569" i="4"/>
  <c r="O605" i="4"/>
  <c r="O625" i="4"/>
  <c r="E59" i="5"/>
  <c r="M59" i="5"/>
  <c r="J85" i="5"/>
  <c r="G111" i="5"/>
  <c r="O111" i="5"/>
  <c r="G222" i="5"/>
  <c r="O222" i="5"/>
  <c r="E248" i="5"/>
  <c r="M248" i="5"/>
  <c r="C274" i="5"/>
  <c r="K274" i="5"/>
  <c r="I274" i="5"/>
  <c r="I57" i="6"/>
  <c r="Q57" i="6"/>
  <c r="H83" i="6"/>
  <c r="P83" i="6"/>
  <c r="G109" i="6"/>
  <c r="O109" i="6"/>
  <c r="F135" i="6"/>
  <c r="N135" i="6"/>
  <c r="O448" i="4"/>
  <c r="O454" i="4"/>
  <c r="O456" i="4"/>
  <c r="O470" i="4"/>
  <c r="O476" i="4"/>
  <c r="O496" i="4"/>
  <c r="O498" i="4"/>
  <c r="O504" i="4"/>
  <c r="O518" i="4"/>
  <c r="O522" i="4"/>
  <c r="O524" i="4"/>
  <c r="O526" i="4"/>
  <c r="O532" i="4"/>
  <c r="O546" i="4"/>
  <c r="O550" i="4"/>
  <c r="O552" i="4"/>
  <c r="O554" i="4"/>
  <c r="O570" i="4"/>
  <c r="O572" i="4"/>
  <c r="O574" i="4"/>
  <c r="O580" i="4"/>
  <c r="O594" i="4"/>
  <c r="O598" i="4"/>
  <c r="O600" i="4"/>
  <c r="K608" i="4"/>
  <c r="O602" i="4"/>
  <c r="O618" i="4"/>
  <c r="O620" i="4"/>
  <c r="O622" i="4"/>
  <c r="O628" i="4"/>
  <c r="O630" i="4"/>
  <c r="O646" i="4"/>
  <c r="O648" i="4"/>
  <c r="O650" i="4"/>
  <c r="O654" i="4"/>
  <c r="O656" i="4"/>
  <c r="C85" i="5"/>
  <c r="K85" i="5"/>
  <c r="F85" i="5"/>
  <c r="N85" i="5"/>
  <c r="H85" i="5"/>
  <c r="E137" i="5"/>
  <c r="M137" i="5"/>
  <c r="H222" i="5"/>
  <c r="P222" i="5"/>
  <c r="F222" i="5"/>
  <c r="N222" i="5"/>
  <c r="I83" i="6"/>
  <c r="Q83" i="6"/>
  <c r="H109" i="6"/>
  <c r="P109" i="6"/>
  <c r="G135" i="6"/>
  <c r="O135" i="6"/>
  <c r="O676" i="4"/>
  <c r="O682" i="4"/>
  <c r="G59" i="5"/>
  <c r="O59" i="5"/>
  <c r="I111" i="5"/>
  <c r="D111" i="5"/>
  <c r="L111" i="5"/>
  <c r="C196" i="5"/>
  <c r="K196" i="5"/>
  <c r="I196" i="5"/>
  <c r="G248" i="5"/>
  <c r="O248" i="5"/>
  <c r="E274" i="5"/>
  <c r="C57" i="6"/>
  <c r="K57" i="6"/>
  <c r="D57" i="6"/>
  <c r="L57" i="6"/>
  <c r="J57" i="6"/>
  <c r="I109" i="6"/>
  <c r="Q109" i="6"/>
  <c r="H135" i="6"/>
  <c r="P135" i="6"/>
  <c r="O43" i="4"/>
  <c r="O53" i="4"/>
  <c r="O55" i="4"/>
  <c r="E157" i="4"/>
  <c r="I157" i="4"/>
  <c r="O156" i="4"/>
  <c r="O169" i="4"/>
  <c r="O170" i="4"/>
  <c r="O171" i="4"/>
  <c r="O180" i="4"/>
  <c r="O230" i="4"/>
  <c r="F283" i="4"/>
  <c r="N283" i="4"/>
  <c r="H358" i="4"/>
  <c r="C383" i="4"/>
  <c r="K383" i="4"/>
  <c r="O372" i="4"/>
  <c r="O380" i="4"/>
  <c r="O382" i="4"/>
  <c r="E558" i="4"/>
  <c r="M558" i="4"/>
  <c r="E658" i="4"/>
  <c r="M658" i="4"/>
  <c r="H683" i="4"/>
  <c r="E85" i="5"/>
  <c r="M85" i="5"/>
  <c r="J111" i="5"/>
  <c r="G137" i="5"/>
  <c r="O137" i="5"/>
  <c r="D196" i="5"/>
  <c r="L196" i="5"/>
  <c r="J222" i="5"/>
  <c r="H248" i="5"/>
  <c r="P248" i="5"/>
  <c r="F248" i="5"/>
  <c r="N248" i="5"/>
  <c r="C83" i="6"/>
  <c r="K83" i="6"/>
  <c r="D83" i="6"/>
  <c r="L83" i="6"/>
  <c r="J83" i="6"/>
  <c r="I135" i="6"/>
  <c r="Q135" i="6"/>
  <c r="O48" i="4"/>
  <c r="O51" i="4"/>
  <c r="O56" i="4"/>
  <c r="F132" i="4"/>
  <c r="D182" i="4"/>
  <c r="O176" i="4"/>
  <c r="L182" i="4"/>
  <c r="O195" i="4"/>
  <c r="G208" i="4"/>
  <c r="O200" i="4"/>
  <c r="O201" i="4"/>
  <c r="E258" i="4"/>
  <c r="M258" i="4"/>
  <c r="O274" i="4"/>
  <c r="O276" i="4"/>
  <c r="O278" i="4"/>
  <c r="I308" i="4"/>
  <c r="O319" i="4"/>
  <c r="O320" i="4"/>
  <c r="O325" i="4"/>
  <c r="O328" i="4"/>
  <c r="O331" i="4"/>
  <c r="E358" i="4"/>
  <c r="M358" i="4"/>
  <c r="H383" i="4"/>
  <c r="O424" i="4"/>
  <c r="O432" i="4"/>
  <c r="J633" i="4"/>
  <c r="I59" i="5"/>
  <c r="D59" i="5"/>
  <c r="L59" i="5"/>
  <c r="C111" i="5"/>
  <c r="K111" i="5"/>
  <c r="F111" i="5"/>
  <c r="N111" i="5"/>
  <c r="H111" i="5"/>
  <c r="E196" i="5"/>
  <c r="M196" i="5"/>
  <c r="C222" i="5"/>
  <c r="K222" i="5"/>
  <c r="I222" i="5"/>
  <c r="G274" i="5"/>
  <c r="O274" i="5"/>
  <c r="E57" i="6"/>
  <c r="M57" i="6"/>
  <c r="C109" i="6"/>
  <c r="K109" i="6"/>
  <c r="D109" i="6"/>
  <c r="L109" i="6"/>
  <c r="J109" i="6"/>
  <c r="O145" i="4"/>
  <c r="I182" i="4"/>
  <c r="D208" i="4"/>
  <c r="L208" i="4"/>
  <c r="O205" i="4"/>
  <c r="O220" i="4"/>
  <c r="O221" i="4"/>
  <c r="O223" i="4"/>
  <c r="O224" i="4"/>
  <c r="O229" i="4"/>
  <c r="O232" i="4"/>
  <c r="O301" i="4"/>
  <c r="O327" i="4"/>
  <c r="O400" i="4"/>
  <c r="O406" i="4"/>
  <c r="O447" i="4"/>
  <c r="O449" i="4"/>
  <c r="O451" i="4"/>
  <c r="O452" i="4"/>
  <c r="O457" i="4"/>
  <c r="G483" i="4"/>
  <c r="O469" i="4"/>
  <c r="O471" i="4"/>
  <c r="O472" i="4"/>
  <c r="O479" i="4"/>
  <c r="O480" i="4"/>
  <c r="O495" i="4"/>
  <c r="O497" i="4"/>
  <c r="O499" i="4"/>
  <c r="O500" i="4"/>
  <c r="O503" i="4"/>
  <c r="O520" i="4"/>
  <c r="O523" i="4"/>
  <c r="O525" i="4"/>
  <c r="O527" i="4"/>
  <c r="O528" i="4"/>
  <c r="O548" i="4"/>
  <c r="O551" i="4"/>
  <c r="O553" i="4"/>
  <c r="O555" i="4"/>
  <c r="O556" i="4"/>
  <c r="O571" i="4"/>
  <c r="O573" i="4"/>
  <c r="O575" i="4"/>
  <c r="O576" i="4"/>
  <c r="O596" i="4"/>
  <c r="O599" i="4"/>
  <c r="O601" i="4"/>
  <c r="O603" i="4"/>
  <c r="O604" i="4"/>
  <c r="O621" i="4"/>
  <c r="O624" i="4"/>
  <c r="O627" i="4"/>
  <c r="O629" i="4"/>
  <c r="O631" i="4"/>
  <c r="O632" i="4"/>
  <c r="O652" i="4"/>
  <c r="O655" i="4"/>
  <c r="O657" i="4"/>
  <c r="J683" i="4"/>
  <c r="J59" i="5"/>
  <c r="G85" i="5"/>
  <c r="O85" i="5"/>
  <c r="I137" i="5"/>
  <c r="D137" i="5"/>
  <c r="L137" i="5"/>
  <c r="D222" i="5"/>
  <c r="L222" i="5"/>
  <c r="J248" i="5"/>
  <c r="D248" i="5"/>
  <c r="L248" i="5"/>
  <c r="H274" i="5"/>
  <c r="P274" i="5"/>
  <c r="F274" i="5"/>
  <c r="N274" i="5"/>
  <c r="F57" i="6"/>
  <c r="N57" i="6"/>
  <c r="E83" i="6"/>
  <c r="M83" i="6"/>
  <c r="C135" i="6"/>
  <c r="K135" i="6"/>
  <c r="D135" i="6"/>
  <c r="L135" i="6"/>
  <c r="J135" i="6"/>
  <c r="O92" i="4"/>
  <c r="C107" i="4"/>
  <c r="O42" i="4"/>
  <c r="O67" i="4"/>
  <c r="K82" i="4"/>
  <c r="O68" i="4"/>
  <c r="D107" i="4"/>
  <c r="O98" i="4"/>
  <c r="O104" i="4"/>
  <c r="N132" i="4"/>
  <c r="D57" i="4"/>
  <c r="L57" i="4"/>
  <c r="H57" i="4"/>
  <c r="O50" i="4"/>
  <c r="D82" i="4"/>
  <c r="L82" i="4"/>
  <c r="O71" i="4"/>
  <c r="O73" i="4"/>
  <c r="O74" i="4"/>
  <c r="O75" i="4"/>
  <c r="M107" i="4"/>
  <c r="O117" i="4"/>
  <c r="E57" i="4"/>
  <c r="M57" i="4"/>
  <c r="O46" i="4"/>
  <c r="O79" i="4"/>
  <c r="O81" i="4"/>
  <c r="G57" i="4"/>
  <c r="O45" i="4"/>
  <c r="O47" i="4"/>
  <c r="H107" i="4"/>
  <c r="O101" i="4"/>
  <c r="O103" i="4"/>
  <c r="O181" i="4"/>
  <c r="O54" i="4"/>
  <c r="H82" i="4"/>
  <c r="O70" i="4"/>
  <c r="I57" i="4"/>
  <c r="E82" i="4"/>
  <c r="M82" i="4"/>
  <c r="O97" i="4"/>
  <c r="C157" i="4"/>
  <c r="O196" i="4"/>
  <c r="I283" i="4"/>
  <c r="O368" i="4"/>
  <c r="C57" i="4"/>
  <c r="O118" i="4"/>
  <c r="O130" i="4"/>
  <c r="O152" i="4"/>
  <c r="C182" i="4"/>
  <c r="K182" i="4"/>
  <c r="O172" i="4"/>
  <c r="I208" i="4"/>
  <c r="O218" i="4"/>
  <c r="K233" i="4"/>
  <c r="J258" i="4"/>
  <c r="O371" i="4"/>
  <c r="O373" i="4"/>
  <c r="O375" i="4"/>
  <c r="O394" i="4"/>
  <c r="C458" i="4"/>
  <c r="K458" i="4"/>
  <c r="O475" i="4"/>
  <c r="O477" i="4"/>
  <c r="O502" i="4"/>
  <c r="O506" i="4"/>
  <c r="G508" i="4"/>
  <c r="O531" i="4"/>
  <c r="I583" i="4"/>
  <c r="O579" i="4"/>
  <c r="O581" i="4"/>
  <c r="E608" i="4"/>
  <c r="M608" i="4"/>
  <c r="O606" i="4"/>
  <c r="C608" i="4"/>
  <c r="J658" i="4"/>
  <c r="O668" i="4"/>
  <c r="C683" i="4"/>
  <c r="O670" i="4"/>
  <c r="C82" i="4"/>
  <c r="O102" i="4"/>
  <c r="I132" i="4"/>
  <c r="O154" i="4"/>
  <c r="O168" i="4"/>
  <c r="O174" i="4"/>
  <c r="F208" i="4"/>
  <c r="N208" i="4"/>
  <c r="H233" i="4"/>
  <c r="O222" i="4"/>
  <c r="O225" i="4"/>
  <c r="O243" i="4"/>
  <c r="G258" i="4"/>
  <c r="O244" i="4"/>
  <c r="O268" i="4"/>
  <c r="C283" i="4"/>
  <c r="K283" i="4"/>
  <c r="O270" i="4"/>
  <c r="O273" i="4"/>
  <c r="O295" i="4"/>
  <c r="O297" i="4"/>
  <c r="O299" i="4"/>
  <c r="O318" i="4"/>
  <c r="K333" i="4"/>
  <c r="O321" i="4"/>
  <c r="J358" i="4"/>
  <c r="I383" i="4"/>
  <c r="O379" i="4"/>
  <c r="O381" i="4"/>
  <c r="H408" i="4"/>
  <c r="O397" i="4"/>
  <c r="O398" i="4"/>
  <c r="O402" i="4"/>
  <c r="G433" i="4"/>
  <c r="O419" i="4"/>
  <c r="O421" i="4"/>
  <c r="O423" i="4"/>
  <c r="H458" i="4"/>
  <c r="O446" i="4"/>
  <c r="O450" i="4"/>
  <c r="O453" i="4"/>
  <c r="I483" i="4"/>
  <c r="E508" i="4"/>
  <c r="M508" i="4"/>
  <c r="J558" i="4"/>
  <c r="J608" i="4"/>
  <c r="F633" i="4"/>
  <c r="N633" i="4"/>
  <c r="O643" i="4"/>
  <c r="G658" i="4"/>
  <c r="O644" i="4"/>
  <c r="O674" i="4"/>
  <c r="O678" i="4"/>
  <c r="F107" i="4"/>
  <c r="N107" i="4"/>
  <c r="O142" i="4"/>
  <c r="E182" i="4"/>
  <c r="M182" i="4"/>
  <c r="O199" i="4"/>
  <c r="E233" i="4"/>
  <c r="M233" i="4"/>
  <c r="D258" i="4"/>
  <c r="L258" i="4"/>
  <c r="O247" i="4"/>
  <c r="O249" i="4"/>
  <c r="O251" i="4"/>
  <c r="O281" i="4"/>
  <c r="D308" i="4"/>
  <c r="L308" i="4"/>
  <c r="O303" i="4"/>
  <c r="O305" i="4"/>
  <c r="O307" i="4"/>
  <c r="H333" i="4"/>
  <c r="O343" i="4"/>
  <c r="G358" i="4"/>
  <c r="O345" i="4"/>
  <c r="E408" i="4"/>
  <c r="M408" i="4"/>
  <c r="O405" i="4"/>
  <c r="D433" i="4"/>
  <c r="L433" i="4"/>
  <c r="O427" i="4"/>
  <c r="O429" i="4"/>
  <c r="O431" i="4"/>
  <c r="E458" i="4"/>
  <c r="M458" i="4"/>
  <c r="F483" i="4"/>
  <c r="N483" i="4"/>
  <c r="J508" i="4"/>
  <c r="K533" i="4"/>
  <c r="O543" i="4"/>
  <c r="G558" i="4"/>
  <c r="O545" i="4"/>
  <c r="O547" i="4"/>
  <c r="C583" i="4"/>
  <c r="K583" i="4"/>
  <c r="N583" i="4"/>
  <c r="O593" i="4"/>
  <c r="G608" i="4"/>
  <c r="O595" i="4"/>
  <c r="K633" i="4"/>
  <c r="D658" i="4"/>
  <c r="L658" i="4"/>
  <c r="O647" i="4"/>
  <c r="O649" i="4"/>
  <c r="O651" i="4"/>
  <c r="E683" i="4"/>
  <c r="M683" i="4"/>
  <c r="O122" i="4"/>
  <c r="D157" i="4"/>
  <c r="L157" i="4"/>
  <c r="O282" i="4"/>
  <c r="O369" i="4"/>
  <c r="O468" i="4"/>
  <c r="C483" i="4"/>
  <c r="O473" i="4"/>
  <c r="O529" i="4"/>
  <c r="O577" i="4"/>
  <c r="O626" i="4"/>
  <c r="O106" i="4"/>
  <c r="O124" i="4"/>
  <c r="O146" i="4"/>
  <c r="G182" i="4"/>
  <c r="O167" i="4"/>
  <c r="O178" i="4"/>
  <c r="E208" i="4"/>
  <c r="M208" i="4"/>
  <c r="O203" i="4"/>
  <c r="G233" i="4"/>
  <c r="O219" i="4"/>
  <c r="F258" i="4"/>
  <c r="N258" i="4"/>
  <c r="J283" i="4"/>
  <c r="F308" i="4"/>
  <c r="N308" i="4"/>
  <c r="J333" i="4"/>
  <c r="I358" i="4"/>
  <c r="O370" i="4"/>
  <c r="O374" i="4"/>
  <c r="O393" i="4"/>
  <c r="G408" i="4"/>
  <c r="O395" i="4"/>
  <c r="F433" i="4"/>
  <c r="N433" i="4"/>
  <c r="O443" i="4"/>
  <c r="G458" i="4"/>
  <c r="O444" i="4"/>
  <c r="O474" i="4"/>
  <c r="O478" i="4"/>
  <c r="O481" i="4"/>
  <c r="D508" i="4"/>
  <c r="L508" i="4"/>
  <c r="O505" i="4"/>
  <c r="O507" i="4"/>
  <c r="E533" i="4"/>
  <c r="M533" i="4"/>
  <c r="O530" i="4"/>
  <c r="I558" i="4"/>
  <c r="E583" i="4"/>
  <c r="M583" i="4"/>
  <c r="H583" i="4"/>
  <c r="O578" i="4"/>
  <c r="O582" i="4"/>
  <c r="I608" i="4"/>
  <c r="O607" i="4"/>
  <c r="E633" i="4"/>
  <c r="M633" i="4"/>
  <c r="F658" i="4"/>
  <c r="N658" i="4"/>
  <c r="O653" i="4"/>
  <c r="G683" i="4"/>
  <c r="O669" i="4"/>
  <c r="O671" i="4"/>
  <c r="F157" i="4"/>
  <c r="N157" i="4"/>
  <c r="J208" i="4"/>
  <c r="D233" i="4"/>
  <c r="L233" i="4"/>
  <c r="C258" i="4"/>
  <c r="K258" i="4"/>
  <c r="E383" i="4"/>
  <c r="M383" i="4"/>
  <c r="O378" i="4"/>
  <c r="O418" i="4"/>
  <c r="O422" i="4"/>
  <c r="E483" i="4"/>
  <c r="M483" i="4"/>
  <c r="O482" i="4"/>
  <c r="J533" i="4"/>
  <c r="C658" i="4"/>
  <c r="K658" i="4"/>
  <c r="G87" i="4"/>
  <c r="J107" i="4"/>
  <c r="O193" i="4"/>
  <c r="O207" i="4"/>
  <c r="I233" i="4"/>
  <c r="O227" i="4"/>
  <c r="O231" i="4"/>
  <c r="H258" i="4"/>
  <c r="D283" i="4"/>
  <c r="L283" i="4"/>
  <c r="O275" i="4"/>
  <c r="O279" i="4"/>
  <c r="H308" i="4"/>
  <c r="D333" i="4"/>
  <c r="L333" i="4"/>
  <c r="O323" i="4"/>
  <c r="C358" i="4"/>
  <c r="O344" i="4"/>
  <c r="K358" i="4"/>
  <c r="O349" i="4"/>
  <c r="I408" i="4"/>
  <c r="O407" i="4"/>
  <c r="H433" i="4"/>
  <c r="O455" i="4"/>
  <c r="J483" i="4"/>
  <c r="F508" i="4"/>
  <c r="N508" i="4"/>
  <c r="G533" i="4"/>
  <c r="O519" i="4"/>
  <c r="C558" i="4"/>
  <c r="O544" i="4"/>
  <c r="K558" i="4"/>
  <c r="O549" i="4"/>
  <c r="G583" i="4"/>
  <c r="O568" i="4"/>
  <c r="J583" i="4"/>
  <c r="O597" i="4"/>
  <c r="G633" i="4"/>
  <c r="O619" i="4"/>
  <c r="O623" i="4"/>
  <c r="H658" i="4"/>
  <c r="I683" i="4"/>
  <c r="C233" i="4"/>
  <c r="C433" i="4"/>
  <c r="C633" i="4"/>
  <c r="O294" i="4"/>
  <c r="F383" i="4"/>
  <c r="O494" i="4"/>
  <c r="F583" i="4"/>
  <c r="O293" i="4"/>
  <c r="C333" i="4"/>
  <c r="O493" i="4"/>
  <c r="C533" i="4"/>
  <c r="M274" i="5" l="1"/>
  <c r="O132" i="4"/>
  <c r="O383" i="4"/>
  <c r="O408" i="4"/>
  <c r="O508" i="4"/>
  <c r="O358" i="4"/>
  <c r="O583" i="4"/>
  <c r="O283" i="4"/>
  <c r="O658" i="4"/>
  <c r="O208" i="4"/>
  <c r="O533" i="4"/>
  <c r="O458" i="4"/>
  <c r="O433" i="4"/>
  <c r="O258" i="4"/>
  <c r="O483" i="4"/>
  <c r="O633" i="4"/>
  <c r="O333" i="4"/>
  <c r="O233" i="4"/>
  <c r="O308" i="4"/>
  <c r="O608" i="4"/>
  <c r="O182" i="4"/>
  <c r="O157" i="4"/>
  <c r="G463" i="4"/>
  <c r="G112" i="4"/>
  <c r="O82" i="4"/>
  <c r="O57" i="4"/>
  <c r="O558" i="4"/>
  <c r="O683" i="4"/>
  <c r="O107" i="4"/>
  <c r="G488" i="4" l="1"/>
  <c r="G137" i="4"/>
  <c r="G513" i="4" s="1"/>
  <c r="Z17" i="4" l="1"/>
  <c r="Z9" i="4"/>
  <c r="V21" i="4"/>
  <c r="R16" i="4"/>
  <c r="R8" i="4"/>
  <c r="N20" i="4"/>
  <c r="F20" i="4"/>
  <c r="F12" i="4"/>
  <c r="U18" i="4"/>
  <c r="O15" i="4"/>
  <c r="AA20" i="4"/>
  <c r="AA12" i="4"/>
  <c r="N11" i="4"/>
  <c r="O23" i="6"/>
  <c r="G23" i="6"/>
  <c r="M21" i="6"/>
  <c r="E21" i="6"/>
  <c r="L20" i="6"/>
  <c r="D20" i="6"/>
  <c r="K19" i="6"/>
  <c r="C19" i="6"/>
  <c r="Q17" i="6"/>
  <c r="I17" i="6"/>
  <c r="P16" i="6"/>
  <c r="H16" i="6"/>
  <c r="Q9" i="6"/>
  <c r="I9" i="6"/>
  <c r="P23" i="6"/>
  <c r="H23" i="6"/>
  <c r="O22" i="6"/>
  <c r="G22" i="6"/>
  <c r="N21" i="6"/>
  <c r="F21" i="6"/>
  <c r="M20" i="6"/>
  <c r="E20" i="6"/>
  <c r="L19" i="6"/>
  <c r="D19" i="6"/>
  <c r="K18" i="6"/>
  <c r="C18" i="6"/>
  <c r="J17" i="6"/>
  <c r="Q16" i="6"/>
  <c r="I16" i="6"/>
  <c r="P15" i="6"/>
  <c r="H15" i="6"/>
  <c r="O14" i="6"/>
  <c r="G14" i="6"/>
  <c r="N13" i="6"/>
  <c r="F13" i="6"/>
  <c r="M12" i="6"/>
  <c r="E12" i="6"/>
  <c r="C23" i="5"/>
  <c r="H22" i="5"/>
  <c r="M21" i="5"/>
  <c r="E21" i="5"/>
  <c r="J20" i="5"/>
  <c r="O19" i="5"/>
  <c r="G19" i="5"/>
  <c r="L18" i="5"/>
  <c r="I17" i="5"/>
  <c r="N16" i="5"/>
  <c r="F16" i="5"/>
  <c r="C15" i="5"/>
  <c r="N13" i="5"/>
  <c r="M13" i="5"/>
  <c r="F13" i="5"/>
  <c r="E13" i="5"/>
  <c r="J12" i="5"/>
  <c r="G11" i="5"/>
  <c r="L10" i="5"/>
  <c r="D10" i="5"/>
  <c r="O23" i="5"/>
  <c r="N23" i="5"/>
  <c r="G23" i="5"/>
  <c r="F23" i="5"/>
  <c r="K21" i="5"/>
  <c r="I21" i="5"/>
  <c r="C21" i="5"/>
  <c r="N20" i="5"/>
  <c r="F20" i="5"/>
  <c r="M19" i="5"/>
  <c r="K19" i="5"/>
  <c r="E19" i="5"/>
  <c r="C19" i="5"/>
  <c r="O18" i="5"/>
  <c r="J18" i="5"/>
  <c r="H18" i="5"/>
  <c r="G18" i="5"/>
  <c r="O17" i="5"/>
  <c r="L17" i="5"/>
  <c r="G17" i="5"/>
  <c r="D17" i="5"/>
  <c r="L16" i="5"/>
  <c r="D16" i="5"/>
  <c r="O15" i="5"/>
  <c r="G15" i="5"/>
  <c r="F15" i="5"/>
  <c r="K13" i="5"/>
  <c r="C13" i="5"/>
  <c r="N12" i="5"/>
  <c r="F12" i="5"/>
  <c r="M11" i="5"/>
  <c r="K11" i="5"/>
  <c r="E11" i="5"/>
  <c r="C11" i="5"/>
  <c r="H10" i="5"/>
  <c r="G10" i="5"/>
  <c r="O9" i="5"/>
  <c r="G9" i="5"/>
  <c r="D9" i="5"/>
  <c r="X20" i="4"/>
  <c r="X12" i="4"/>
  <c r="V22" i="4"/>
  <c r="V14" i="4"/>
  <c r="U19" i="4"/>
  <c r="U11" i="4"/>
  <c r="W17" i="4"/>
  <c r="W9" i="4"/>
  <c r="V16" i="4"/>
  <c r="S21" i="4"/>
  <c r="S13" i="4"/>
  <c r="P18" i="4"/>
  <c r="P10" i="4"/>
  <c r="O17" i="4"/>
  <c r="O9" i="4"/>
  <c r="L14" i="4"/>
  <c r="K21" i="4"/>
  <c r="K13" i="4"/>
  <c r="H18" i="4"/>
  <c r="H10" i="4"/>
  <c r="G17" i="4"/>
  <c r="G9" i="4"/>
  <c r="D22" i="4"/>
  <c r="D14" i="4"/>
  <c r="C21" i="4"/>
  <c r="C13" i="4"/>
  <c r="R17" i="4"/>
  <c r="R9" i="4"/>
  <c r="Q22" i="4"/>
  <c r="O16" i="4"/>
  <c r="N21" i="4"/>
  <c r="N13" i="4"/>
  <c r="K20" i="4"/>
  <c r="K12" i="4"/>
  <c r="J17" i="4"/>
  <c r="J9" i="4"/>
  <c r="G16" i="4"/>
  <c r="G8" i="4"/>
  <c r="C20" i="4"/>
  <c r="C12" i="4"/>
  <c r="AB11" i="4"/>
  <c r="Y18" i="4"/>
  <c r="X15" i="4"/>
  <c r="V15" i="4"/>
  <c r="U17" i="4"/>
  <c r="U9" i="4"/>
  <c r="U13" i="4"/>
  <c r="T10" i="4"/>
  <c r="S19" i="4"/>
  <c r="R19" i="4"/>
  <c r="R11" i="4"/>
  <c r="Q16" i="4"/>
  <c r="Q8" i="4"/>
  <c r="Q15" i="4"/>
  <c r="P17" i="4"/>
  <c r="N22" i="4"/>
  <c r="N15" i="4"/>
  <c r="N14" i="4"/>
  <c r="M20" i="4"/>
  <c r="M12" i="4"/>
  <c r="M19" i="4"/>
  <c r="M11" i="4"/>
  <c r="L9" i="4"/>
  <c r="J19" i="4"/>
  <c r="J18" i="4"/>
  <c r="J11" i="4"/>
  <c r="J10" i="4"/>
  <c r="I16" i="4"/>
  <c r="I15" i="4"/>
  <c r="I8" i="4"/>
  <c r="H17" i="4"/>
  <c r="F22" i="4"/>
  <c r="F14" i="4"/>
  <c r="E20" i="4"/>
  <c r="E19" i="4"/>
  <c r="E12" i="4"/>
  <c r="D21" i="4"/>
  <c r="D20" i="4"/>
  <c r="C23" i="6"/>
  <c r="D23" i="6"/>
  <c r="E23" i="6"/>
  <c r="F23" i="6"/>
  <c r="I23" i="6"/>
  <c r="J23" i="6"/>
  <c r="K23" i="6"/>
  <c r="L23" i="6"/>
  <c r="M23" i="6"/>
  <c r="N23" i="6"/>
  <c r="Q23" i="6"/>
  <c r="C22" i="6"/>
  <c r="D22" i="6"/>
  <c r="E22" i="6"/>
  <c r="F22" i="6"/>
  <c r="H22" i="6"/>
  <c r="I22" i="6"/>
  <c r="J22" i="6"/>
  <c r="K22" i="6"/>
  <c r="L22" i="6"/>
  <c r="M22" i="6"/>
  <c r="N22" i="6"/>
  <c r="P22" i="6"/>
  <c r="Q22" i="6"/>
  <c r="C21" i="6"/>
  <c r="D21" i="6"/>
  <c r="G21" i="6"/>
  <c r="H21" i="6"/>
  <c r="I21" i="6"/>
  <c r="J21" i="6"/>
  <c r="K21" i="6"/>
  <c r="L21" i="6"/>
  <c r="O21" i="6"/>
  <c r="P21" i="6"/>
  <c r="Q21" i="6"/>
  <c r="C20" i="6"/>
  <c r="F20" i="6"/>
  <c r="G20" i="6"/>
  <c r="H20" i="6"/>
  <c r="I20" i="6"/>
  <c r="J20" i="6"/>
  <c r="K20" i="6"/>
  <c r="N20" i="6"/>
  <c r="O20" i="6"/>
  <c r="P20" i="6"/>
  <c r="Q20" i="6"/>
  <c r="E19" i="6"/>
  <c r="F19" i="6"/>
  <c r="G19" i="6"/>
  <c r="H19" i="6"/>
  <c r="I19" i="6"/>
  <c r="J19" i="6"/>
  <c r="M19" i="6"/>
  <c r="N19" i="6"/>
  <c r="O19" i="6"/>
  <c r="P19" i="6"/>
  <c r="Q19" i="6"/>
  <c r="D18" i="6"/>
  <c r="E18" i="6"/>
  <c r="F18" i="6"/>
  <c r="G18" i="6"/>
  <c r="H18" i="6"/>
  <c r="I18" i="6"/>
  <c r="J18" i="6"/>
  <c r="L18" i="6"/>
  <c r="M18" i="6"/>
  <c r="N18" i="6"/>
  <c r="O18" i="6"/>
  <c r="P18" i="6"/>
  <c r="Q18" i="6"/>
  <c r="C17" i="6"/>
  <c r="D17" i="6"/>
  <c r="E17" i="6"/>
  <c r="F17" i="6"/>
  <c r="G17" i="6"/>
  <c r="H17" i="6"/>
  <c r="K17" i="6"/>
  <c r="L17" i="6"/>
  <c r="M17" i="6"/>
  <c r="N17" i="6"/>
  <c r="O17" i="6"/>
  <c r="P17" i="6"/>
  <c r="C16" i="6"/>
  <c r="D16" i="6"/>
  <c r="E16" i="6"/>
  <c r="F16" i="6"/>
  <c r="G16" i="6"/>
  <c r="J16" i="6"/>
  <c r="K16" i="6"/>
  <c r="L16" i="6"/>
  <c r="M16" i="6"/>
  <c r="N16" i="6"/>
  <c r="O16" i="6"/>
  <c r="C15" i="6"/>
  <c r="D15" i="6"/>
  <c r="E15" i="6"/>
  <c r="F15" i="6"/>
  <c r="I15" i="6"/>
  <c r="J15" i="6"/>
  <c r="K15" i="6"/>
  <c r="L15" i="6"/>
  <c r="M15" i="6"/>
  <c r="N15" i="6"/>
  <c r="Q15" i="6"/>
  <c r="C14" i="6"/>
  <c r="D14" i="6"/>
  <c r="E14" i="6"/>
  <c r="F14" i="6"/>
  <c r="H14" i="6"/>
  <c r="I14" i="6"/>
  <c r="J14" i="6"/>
  <c r="K14" i="6"/>
  <c r="L14" i="6"/>
  <c r="M14" i="6"/>
  <c r="N14" i="6"/>
  <c r="P14" i="6"/>
  <c r="Q14" i="6"/>
  <c r="C13" i="6"/>
  <c r="D13" i="6"/>
  <c r="G13" i="6"/>
  <c r="H13" i="6"/>
  <c r="I13" i="6"/>
  <c r="J13" i="6"/>
  <c r="K13" i="6"/>
  <c r="L13" i="6"/>
  <c r="O13" i="6"/>
  <c r="P13" i="6"/>
  <c r="Q13" i="6"/>
  <c r="C12" i="6"/>
  <c r="F12" i="6"/>
  <c r="G12" i="6"/>
  <c r="H12" i="6"/>
  <c r="I12" i="6"/>
  <c r="J12" i="6"/>
  <c r="K12" i="6"/>
  <c r="N12" i="6"/>
  <c r="O12" i="6"/>
  <c r="P12" i="6"/>
  <c r="Q12" i="6"/>
  <c r="E11" i="6"/>
  <c r="F11" i="6"/>
  <c r="G11" i="6"/>
  <c r="H11" i="6"/>
  <c r="I11" i="6"/>
  <c r="J11" i="6"/>
  <c r="M11" i="6"/>
  <c r="N11" i="6"/>
  <c r="O11" i="6"/>
  <c r="P11" i="6"/>
  <c r="Q11" i="6"/>
  <c r="D10" i="6"/>
  <c r="E10" i="6"/>
  <c r="F10" i="6"/>
  <c r="G10" i="6"/>
  <c r="H10" i="6"/>
  <c r="I10" i="6"/>
  <c r="J10" i="6"/>
  <c r="L10" i="6"/>
  <c r="M10" i="6"/>
  <c r="N10" i="6"/>
  <c r="O10" i="6"/>
  <c r="P10" i="6"/>
  <c r="Q10" i="6"/>
  <c r="C9" i="6"/>
  <c r="D9" i="6"/>
  <c r="E9" i="6"/>
  <c r="F9" i="6"/>
  <c r="G9" i="6"/>
  <c r="H9" i="6"/>
  <c r="K9" i="6"/>
  <c r="L9" i="6"/>
  <c r="M9" i="6"/>
  <c r="N9" i="6"/>
  <c r="O9" i="6"/>
  <c r="P9" i="6"/>
  <c r="C9" i="5"/>
  <c r="E9" i="5"/>
  <c r="F9" i="5"/>
  <c r="H9" i="5"/>
  <c r="J9" i="5"/>
  <c r="K9" i="5"/>
  <c r="M9" i="5"/>
  <c r="N9" i="5"/>
  <c r="C10" i="5"/>
  <c r="F10" i="5"/>
  <c r="I10" i="5"/>
  <c r="K10" i="5"/>
  <c r="N10" i="5"/>
  <c r="O10" i="5"/>
  <c r="D11" i="5"/>
  <c r="F11" i="5"/>
  <c r="H11" i="5"/>
  <c r="I11" i="5"/>
  <c r="L11" i="5"/>
  <c r="N11" i="5"/>
  <c r="O11" i="5"/>
  <c r="C12" i="5"/>
  <c r="D12" i="5"/>
  <c r="G12" i="5"/>
  <c r="H12" i="5"/>
  <c r="I12" i="5"/>
  <c r="K12" i="5"/>
  <c r="L12" i="5"/>
  <c r="O12" i="5"/>
  <c r="D13" i="5"/>
  <c r="G13" i="5"/>
  <c r="J13" i="5"/>
  <c r="L13" i="5"/>
  <c r="O13" i="5"/>
  <c r="D14" i="5"/>
  <c r="E14" i="5"/>
  <c r="F14" i="5"/>
  <c r="G14" i="5"/>
  <c r="J14" i="5"/>
  <c r="L14" i="5"/>
  <c r="M14" i="5"/>
  <c r="N14" i="5"/>
  <c r="O14" i="5"/>
  <c r="E15" i="5"/>
  <c r="H15" i="5"/>
  <c r="I15" i="5"/>
  <c r="J15" i="5"/>
  <c r="M15" i="5"/>
  <c r="C16" i="5"/>
  <c r="E16" i="5"/>
  <c r="H16" i="5"/>
  <c r="J16" i="5"/>
  <c r="K16" i="5"/>
  <c r="M16" i="5"/>
  <c r="C17" i="5"/>
  <c r="E17" i="5"/>
  <c r="F17" i="5"/>
  <c r="H17" i="5"/>
  <c r="J17" i="5"/>
  <c r="K17" i="5"/>
  <c r="M17" i="5"/>
  <c r="N17" i="5"/>
  <c r="C18" i="5"/>
  <c r="D18" i="5"/>
  <c r="F18" i="5"/>
  <c r="I18" i="5"/>
  <c r="K18" i="5"/>
  <c r="N18" i="5"/>
  <c r="D19" i="5"/>
  <c r="F19" i="5"/>
  <c r="H19" i="5"/>
  <c r="I19" i="5"/>
  <c r="L19" i="5"/>
  <c r="N19" i="5"/>
  <c r="C20" i="5"/>
  <c r="D20" i="5"/>
  <c r="G20" i="5"/>
  <c r="H20" i="5"/>
  <c r="I20" i="5"/>
  <c r="K20" i="5"/>
  <c r="L20" i="5"/>
  <c r="O20" i="5"/>
  <c r="D21" i="5"/>
  <c r="G21" i="5"/>
  <c r="J21" i="5"/>
  <c r="L21" i="5"/>
  <c r="O21" i="5"/>
  <c r="D22" i="5"/>
  <c r="E22" i="5"/>
  <c r="F22" i="5"/>
  <c r="G22" i="5"/>
  <c r="J22" i="5"/>
  <c r="L22" i="5"/>
  <c r="M22" i="5"/>
  <c r="N22" i="5"/>
  <c r="O22" i="5"/>
  <c r="E23" i="5"/>
  <c r="H23" i="5"/>
  <c r="I23" i="5"/>
  <c r="J23" i="5"/>
  <c r="K23" i="5"/>
  <c r="M23" i="5"/>
  <c r="AB19" i="4"/>
  <c r="Y10" i="4"/>
  <c r="W16" i="4"/>
  <c r="W8" i="4"/>
  <c r="V13" i="4"/>
  <c r="V8" i="4"/>
  <c r="U21" i="4"/>
  <c r="T18" i="4"/>
  <c r="S20" i="4"/>
  <c r="S12" i="4"/>
  <c r="P19" i="4"/>
  <c r="O8" i="4"/>
  <c r="N12" i="4"/>
  <c r="L22" i="4"/>
  <c r="K19" i="4"/>
  <c r="K11" i="4"/>
  <c r="G15" i="4"/>
  <c r="F15" i="4"/>
  <c r="E9" i="4"/>
  <c r="C11" i="4"/>
  <c r="C19" i="4"/>
  <c r="L21" i="4"/>
  <c r="N24" i="6" l="1"/>
  <c r="H24" i="6"/>
  <c r="P24" i="6"/>
  <c r="F24" i="6"/>
  <c r="I24" i="6"/>
  <c r="Q24" i="6"/>
  <c r="R23" i="6"/>
  <c r="L9" i="5"/>
  <c r="I9" i="5"/>
  <c r="J163" i="5"/>
  <c r="K11" i="6"/>
  <c r="C11" i="6"/>
  <c r="O15" i="6"/>
  <c r="O24" i="6" s="1"/>
  <c r="G15" i="6"/>
  <c r="G24" i="6" s="1"/>
  <c r="K15" i="5"/>
  <c r="K10" i="6"/>
  <c r="C10" i="6"/>
  <c r="J9" i="6"/>
  <c r="I14" i="5"/>
  <c r="D15" i="5"/>
  <c r="L15" i="5"/>
  <c r="G16" i="5"/>
  <c r="O16" i="5"/>
  <c r="O24" i="5" s="1"/>
  <c r="E18" i="5"/>
  <c r="M18" i="5"/>
  <c r="F21" i="5"/>
  <c r="F24" i="5" s="1"/>
  <c r="N21" i="5"/>
  <c r="I22" i="5"/>
  <c r="D23" i="5"/>
  <c r="L23" i="5"/>
  <c r="L163" i="5"/>
  <c r="N163" i="5"/>
  <c r="D163" i="5"/>
  <c r="M13" i="6"/>
  <c r="M24" i="6" s="1"/>
  <c r="E13" i="6"/>
  <c r="E24" i="6" s="1"/>
  <c r="J11" i="5"/>
  <c r="P11" i="5" s="1"/>
  <c r="E12" i="5"/>
  <c r="M12" i="5"/>
  <c r="H13" i="5"/>
  <c r="C14" i="5"/>
  <c r="K14" i="5"/>
  <c r="I16" i="5"/>
  <c r="J19" i="5"/>
  <c r="P19" i="5" s="1"/>
  <c r="E20" i="5"/>
  <c r="M20" i="5"/>
  <c r="H21" i="5"/>
  <c r="C22" i="5"/>
  <c r="K22" i="5"/>
  <c r="Q153" i="5"/>
  <c r="Q154" i="5"/>
  <c r="Q160" i="5"/>
  <c r="Q161" i="5"/>
  <c r="H14" i="5"/>
  <c r="L12" i="6"/>
  <c r="D12" i="6"/>
  <c r="N15" i="5"/>
  <c r="P163" i="5"/>
  <c r="L11" i="6"/>
  <c r="D11" i="6"/>
  <c r="R22" i="6"/>
  <c r="R14" i="6"/>
  <c r="R21" i="6"/>
  <c r="R20" i="6"/>
  <c r="R19" i="6"/>
  <c r="R18" i="6"/>
  <c r="R17" i="6"/>
  <c r="R16" i="6"/>
  <c r="H163" i="5"/>
  <c r="F163" i="5"/>
  <c r="C17" i="4"/>
  <c r="E22" i="4"/>
  <c r="G21" i="4"/>
  <c r="G22" i="4"/>
  <c r="I18" i="4"/>
  <c r="I19" i="4"/>
  <c r="K17" i="4"/>
  <c r="K18" i="4"/>
  <c r="L20" i="4"/>
  <c r="O21" i="4"/>
  <c r="O22" i="4"/>
  <c r="P16" i="4"/>
  <c r="Q18" i="4"/>
  <c r="S17" i="4"/>
  <c r="T20" i="4"/>
  <c r="T21" i="4"/>
  <c r="T22" i="4"/>
  <c r="V20" i="4"/>
  <c r="W21" i="4"/>
  <c r="W22" i="4"/>
  <c r="X17" i="4"/>
  <c r="X10" i="4"/>
  <c r="X18" i="4"/>
  <c r="Y19" i="4"/>
  <c r="Y21" i="4"/>
  <c r="Z22" i="4"/>
  <c r="Z16" i="4"/>
  <c r="AA17" i="4"/>
  <c r="AA18" i="4"/>
  <c r="AB12" i="4"/>
  <c r="AB20" i="4"/>
  <c r="AB21" i="4"/>
  <c r="AB22" i="4"/>
  <c r="D18" i="4"/>
  <c r="E21" i="4"/>
  <c r="F8" i="4"/>
  <c r="F16" i="4"/>
  <c r="G19" i="4"/>
  <c r="H22" i="4"/>
  <c r="C18" i="4"/>
  <c r="E11" i="4"/>
  <c r="J15" i="4"/>
  <c r="D19" i="4"/>
  <c r="E14" i="4"/>
  <c r="H16" i="4"/>
  <c r="J20" i="4"/>
  <c r="L18" i="4"/>
  <c r="M13" i="4"/>
  <c r="M21" i="4"/>
  <c r="P22" i="4"/>
  <c r="Q17" i="4"/>
  <c r="R20" i="4"/>
  <c r="D17" i="4"/>
  <c r="E18" i="4"/>
  <c r="H21" i="4"/>
  <c r="I22" i="4"/>
  <c r="L17" i="4"/>
  <c r="M18" i="4"/>
  <c r="N19" i="4"/>
  <c r="P13" i="4"/>
  <c r="P21" i="4"/>
  <c r="X21" i="4"/>
  <c r="S18" i="4"/>
  <c r="T11" i="4"/>
  <c r="T19" i="4"/>
  <c r="U22" i="4"/>
  <c r="C14" i="4"/>
  <c r="C22" i="4"/>
  <c r="G10" i="4"/>
  <c r="G18" i="4"/>
  <c r="K22" i="4"/>
  <c r="L15" i="4"/>
  <c r="O18" i="4"/>
  <c r="S22" i="4"/>
  <c r="V17" i="4"/>
  <c r="X19" i="4"/>
  <c r="X22" i="4"/>
  <c r="Y16" i="4"/>
  <c r="Y17" i="4"/>
  <c r="Z18" i="4"/>
  <c r="Z19" i="4"/>
  <c r="Z20" i="4"/>
  <c r="AA21" i="4"/>
  <c r="AA22" i="4"/>
  <c r="AB16" i="4"/>
  <c r="AB18" i="4"/>
  <c r="D16" i="4"/>
  <c r="E17" i="4"/>
  <c r="H20" i="4"/>
  <c r="I13" i="4"/>
  <c r="I21" i="4"/>
  <c r="L16" i="4"/>
  <c r="M17" i="4"/>
  <c r="AH17" i="4" s="1"/>
  <c r="P20" i="4"/>
  <c r="Q21" i="4"/>
  <c r="S15" i="4"/>
  <c r="U20" i="4"/>
  <c r="R18" i="4"/>
  <c r="J16" i="4"/>
  <c r="F21" i="4"/>
  <c r="T16" i="4"/>
  <c r="W19" i="4"/>
  <c r="P17" i="5"/>
  <c r="Q158" i="5"/>
  <c r="M10" i="5"/>
  <c r="E10" i="5"/>
  <c r="I13" i="5"/>
  <c r="J10" i="5"/>
  <c r="Y8" i="4"/>
  <c r="Z11" i="4"/>
  <c r="H12" i="4"/>
  <c r="Q13" i="4"/>
  <c r="W18" i="4"/>
  <c r="U12" i="4"/>
  <c r="H11" i="4"/>
  <c r="D15" i="4"/>
  <c r="X11" i="4"/>
  <c r="X14" i="4"/>
  <c r="Y15" i="4"/>
  <c r="Y9" i="4"/>
  <c r="Z10" i="4"/>
  <c r="AA13" i="4"/>
  <c r="AB10" i="4"/>
  <c r="P12" i="4"/>
  <c r="Z13" i="4"/>
  <c r="W10" i="4"/>
  <c r="R10" i="4"/>
  <c r="J8" i="4"/>
  <c r="T8" i="4"/>
  <c r="D12" i="4"/>
  <c r="G11" i="4"/>
  <c r="I11" i="4"/>
  <c r="AB8" i="4"/>
  <c r="O10" i="4"/>
  <c r="S14" i="4"/>
  <c r="AB15" i="4"/>
  <c r="AA15" i="4"/>
  <c r="D8" i="4"/>
  <c r="L8" i="4"/>
  <c r="M9" i="4"/>
  <c r="AH9" i="4" s="1"/>
  <c r="Z21" i="4"/>
  <c r="K14" i="4"/>
  <c r="H19" i="4"/>
  <c r="F13" i="4"/>
  <c r="H15" i="4"/>
  <c r="M15" i="4"/>
  <c r="AH15" i="4" s="1"/>
  <c r="W11" i="4"/>
  <c r="Z12" i="4"/>
  <c r="AA14" i="4"/>
  <c r="F17" i="4"/>
  <c r="J22" i="4"/>
  <c r="K9" i="4"/>
  <c r="L11" i="4"/>
  <c r="M22" i="4"/>
  <c r="Q12" i="4"/>
  <c r="R14" i="4"/>
  <c r="T14" i="4"/>
  <c r="W13" i="4"/>
  <c r="X16" i="4"/>
  <c r="Y12" i="4"/>
  <c r="AA11" i="4"/>
  <c r="AB13" i="4"/>
  <c r="H14" i="4"/>
  <c r="N8" i="4"/>
  <c r="O19" i="4"/>
  <c r="AH19" i="4" s="1"/>
  <c r="P14" i="4"/>
  <c r="Q9" i="4"/>
  <c r="R12" i="4"/>
  <c r="C16" i="4"/>
  <c r="D9" i="4"/>
  <c r="E10" i="4"/>
  <c r="F11" i="4"/>
  <c r="F19" i="4"/>
  <c r="G12" i="4"/>
  <c r="G20" i="4"/>
  <c r="K8" i="4"/>
  <c r="K16" i="4"/>
  <c r="M10" i="4"/>
  <c r="O12" i="4"/>
  <c r="AH12" i="4" s="1"/>
  <c r="O20" i="4"/>
  <c r="AH20" i="4" s="1"/>
  <c r="R15" i="4"/>
  <c r="S8" i="4"/>
  <c r="S16" i="4"/>
  <c r="T9" i="4"/>
  <c r="T17" i="4"/>
  <c r="V11" i="4"/>
  <c r="V19" i="4"/>
  <c r="W12" i="4"/>
  <c r="W20" i="4"/>
  <c r="Y14" i="4"/>
  <c r="Y22" i="4"/>
  <c r="Z15" i="4"/>
  <c r="AA8" i="4"/>
  <c r="AA16" i="4"/>
  <c r="AB9" i="4"/>
  <c r="AB17" i="4"/>
  <c r="S10" i="4"/>
  <c r="U14" i="4"/>
  <c r="V9" i="4"/>
  <c r="C10" i="4"/>
  <c r="F18" i="4"/>
  <c r="I20" i="4"/>
  <c r="J14" i="4"/>
  <c r="L12" i="4"/>
  <c r="L13" i="4"/>
  <c r="M14" i="4"/>
  <c r="M8" i="4"/>
  <c r="N9" i="4"/>
  <c r="N10" i="4"/>
  <c r="O13" i="4"/>
  <c r="P15" i="4"/>
  <c r="P9" i="4"/>
  <c r="Q19" i="4"/>
  <c r="R13" i="4"/>
  <c r="U16" i="4"/>
  <c r="V10" i="4"/>
  <c r="V12" i="4"/>
  <c r="X9" i="4"/>
  <c r="Y11" i="4"/>
  <c r="AA10" i="4"/>
  <c r="AB14" i="4"/>
  <c r="C15" i="4"/>
  <c r="E13" i="4"/>
  <c r="I17" i="4"/>
  <c r="K15" i="4"/>
  <c r="H13" i="4"/>
  <c r="U10" i="4"/>
  <c r="X13" i="4"/>
  <c r="D11" i="4"/>
  <c r="E16" i="4"/>
  <c r="F10" i="4"/>
  <c r="G13" i="4"/>
  <c r="G14" i="4"/>
  <c r="H8" i="4"/>
  <c r="J13" i="4"/>
  <c r="K10" i="4"/>
  <c r="N17" i="4"/>
  <c r="O14" i="4"/>
  <c r="Q20" i="4"/>
  <c r="R22" i="4"/>
  <c r="T12" i="4"/>
  <c r="U8" i="4"/>
  <c r="V18" i="4"/>
  <c r="W14" i="4"/>
  <c r="W15" i="4"/>
  <c r="Y13" i="4"/>
  <c r="Z14" i="4"/>
  <c r="Z8" i="4"/>
  <c r="AA9" i="4"/>
  <c r="AA19" i="4"/>
  <c r="I9" i="4"/>
  <c r="J12" i="4"/>
  <c r="L10" i="4"/>
  <c r="N16" i="4"/>
  <c r="O11" i="4"/>
  <c r="AH11" i="4" s="1"/>
  <c r="I14" i="4"/>
  <c r="P11" i="4"/>
  <c r="Q14" i="4"/>
  <c r="C9" i="4"/>
  <c r="D13" i="4"/>
  <c r="E15" i="4"/>
  <c r="F9" i="4"/>
  <c r="H9" i="4"/>
  <c r="I10" i="4"/>
  <c r="I12" i="4"/>
  <c r="J21" i="4"/>
  <c r="L19" i="4"/>
  <c r="M16" i="4"/>
  <c r="AH16" i="4" s="1"/>
  <c r="N18" i="4"/>
  <c r="P8" i="4"/>
  <c r="Q10" i="4"/>
  <c r="Q11" i="4"/>
  <c r="R21" i="4"/>
  <c r="S9" i="4"/>
  <c r="S11" i="4"/>
  <c r="T13" i="4"/>
  <c r="U15" i="4"/>
  <c r="X8" i="4"/>
  <c r="Y20" i="4"/>
  <c r="D10" i="4"/>
  <c r="T15" i="4"/>
  <c r="L24" i="6" l="1"/>
  <c r="C24" i="6"/>
  <c r="D24" i="6"/>
  <c r="K24" i="6"/>
  <c r="R9" i="6"/>
  <c r="J24" i="6"/>
  <c r="D24" i="5"/>
  <c r="P9" i="5"/>
  <c r="P20" i="5"/>
  <c r="N24" i="5"/>
  <c r="Q156" i="5"/>
  <c r="R13" i="6"/>
  <c r="R11" i="6"/>
  <c r="C24" i="5"/>
  <c r="Q157" i="5"/>
  <c r="Q162" i="5"/>
  <c r="P23" i="5"/>
  <c r="K163" i="5"/>
  <c r="O163" i="5"/>
  <c r="R15" i="6"/>
  <c r="G163" i="5"/>
  <c r="K24" i="5"/>
  <c r="C163" i="5"/>
  <c r="R12" i="6"/>
  <c r="M163" i="5"/>
  <c r="R10" i="6"/>
  <c r="H24" i="5"/>
  <c r="Q155" i="5"/>
  <c r="P21" i="5"/>
  <c r="P12" i="5"/>
  <c r="P15" i="5"/>
  <c r="Q151" i="5"/>
  <c r="Q148" i="5"/>
  <c r="Q159" i="5"/>
  <c r="P18" i="5"/>
  <c r="P14" i="5"/>
  <c r="P16" i="5"/>
  <c r="M24" i="5"/>
  <c r="L24" i="5"/>
  <c r="E24" i="5"/>
  <c r="J24" i="5"/>
  <c r="P22" i="5"/>
  <c r="AH18" i="4"/>
  <c r="AH21" i="4"/>
  <c r="Q152" i="5"/>
  <c r="G24" i="5"/>
  <c r="I24" i="5"/>
  <c r="Q150" i="5"/>
  <c r="E163" i="5"/>
  <c r="Q149" i="5"/>
  <c r="I163" i="5"/>
  <c r="AH13" i="4"/>
  <c r="AH22" i="4"/>
  <c r="G23" i="4"/>
  <c r="AH14" i="4"/>
  <c r="P10" i="5"/>
  <c r="P13" i="5"/>
  <c r="AC22" i="4"/>
  <c r="D23" i="4"/>
  <c r="AC21" i="4"/>
  <c r="Y23" i="4"/>
  <c r="AH10" i="4"/>
  <c r="AC17" i="4"/>
  <c r="AC18" i="4"/>
  <c r="AC20" i="4"/>
  <c r="AC19" i="4"/>
  <c r="H23" i="4"/>
  <c r="AC14" i="4"/>
  <c r="F23" i="4"/>
  <c r="AC11" i="4"/>
  <c r="P23" i="4"/>
  <c r="AC13" i="4"/>
  <c r="K23" i="4"/>
  <c r="N23" i="4"/>
  <c r="L23" i="4"/>
  <c r="S23" i="4"/>
  <c r="AC15" i="4"/>
  <c r="E8" i="4"/>
  <c r="E23" i="4" s="1"/>
  <c r="V23" i="4"/>
  <c r="X23" i="4"/>
  <c r="AC9" i="4"/>
  <c r="Q23" i="4"/>
  <c r="AC12" i="4"/>
  <c r="U23" i="4"/>
  <c r="M23" i="4"/>
  <c r="AH8" i="4"/>
  <c r="R23" i="4"/>
  <c r="I23" i="4"/>
  <c r="AA23" i="4"/>
  <c r="O23" i="4"/>
  <c r="W23" i="4"/>
  <c r="AC16" i="4"/>
  <c r="T23" i="4"/>
  <c r="C8" i="4"/>
  <c r="Z23" i="4"/>
  <c r="AC10" i="4"/>
  <c r="AB23" i="4"/>
  <c r="J23" i="4"/>
  <c r="R24" i="6" l="1"/>
  <c r="Q24" i="5"/>
  <c r="R163" i="5"/>
  <c r="Q163" i="5"/>
  <c r="P24" i="5"/>
  <c r="AH23" i="4"/>
  <c r="C23" i="4"/>
  <c r="AC23" i="4" s="1"/>
  <c r="AC8" i="4"/>
  <c r="J26" i="5" l="1"/>
</calcChain>
</file>

<file path=xl/comments1.xml><?xml version="1.0" encoding="utf-8"?>
<comments xmlns="http://schemas.openxmlformats.org/spreadsheetml/2006/main">
  <authors>
    <author>Windows 10</author>
  </authors>
  <commentList>
    <comment ref="H469" authorId="0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<sst xmlns="http://schemas.openxmlformats.org/spreadsheetml/2006/main" count="2314" uniqueCount="171">
  <si>
    <t>DAFTAR</t>
  </si>
  <si>
    <t>KABUPATEN</t>
  </si>
  <si>
    <t>: SANGGAU</t>
  </si>
  <si>
    <t>JENIS TANAMAN</t>
  </si>
  <si>
    <t>TAHUN</t>
  </si>
  <si>
    <t>NO</t>
  </si>
  <si>
    <t>KECAMATAN</t>
  </si>
  <si>
    <t>BULAN</t>
  </si>
  <si>
    <t>Total</t>
  </si>
  <si>
    <t>Jan</t>
  </si>
  <si>
    <t>Feb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</si>
  <si>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</si>
  <si>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</si>
  <si>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</si>
  <si>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</si>
  <si>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</si>
  <si>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</si>
  <si>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</si>
  <si>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</si>
  <si>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</si>
  <si>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</si>
  <si>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1</t>
  </si>
  <si>
    <t>Kapuas</t>
  </si>
  <si>
    <t>2</t>
  </si>
  <si>
    <t>Mukok</t>
  </si>
  <si>
    <t>3</t>
  </si>
  <si>
    <t>Noyan</t>
  </si>
  <si>
    <t>4</t>
  </si>
  <si>
    <t>Jangkang</t>
  </si>
  <si>
    <t>5</t>
  </si>
  <si>
    <t>Bonti</t>
  </si>
  <si>
    <t>6</t>
  </si>
  <si>
    <t>Beduai</t>
  </si>
  <si>
    <t>7</t>
  </si>
  <si>
    <t>8</t>
  </si>
  <si>
    <t>Kembayan</t>
  </si>
  <si>
    <t>9</t>
  </si>
  <si>
    <t>Parindu</t>
  </si>
  <si>
    <t>10</t>
  </si>
  <si>
    <t>Tayan Hulu</t>
  </si>
  <si>
    <t>11</t>
  </si>
  <si>
    <t>Tayan Hilir</t>
  </si>
  <si>
    <t>12</t>
  </si>
  <si>
    <t>Balai</t>
  </si>
  <si>
    <t>13</t>
  </si>
  <si>
    <t>Toba</t>
  </si>
  <si>
    <t>14</t>
  </si>
  <si>
    <t>Meliau</t>
  </si>
  <si>
    <t>15</t>
  </si>
  <si>
    <t>Entikong</t>
  </si>
  <si>
    <t>Jumlah</t>
  </si>
  <si>
    <t>Sekayam</t>
  </si>
  <si>
    <t>KABUPATEN SANGGAU</t>
  </si>
  <si>
    <t>Petsai / Sawi</t>
  </si>
  <si>
    <t>Cabe Rawit</t>
  </si>
  <si>
    <t>Tomat</t>
  </si>
  <si>
    <t>Terung</t>
  </si>
  <si>
    <t>Buncis</t>
  </si>
  <si>
    <t>Labu Siam</t>
  </si>
  <si>
    <t>Kangkung</t>
  </si>
  <si>
    <t>Bayam</t>
  </si>
  <si>
    <t>Melon</t>
  </si>
  <si>
    <t>Semangka</t>
  </si>
  <si>
    <t>: BAWANG DAUN</t>
  </si>
  <si>
    <t>: PETSAI/SAWI</t>
  </si>
  <si>
    <t>: KACANG PANJANG</t>
  </si>
  <si>
    <t>: CABE RAWIT</t>
  </si>
  <si>
    <t>: TOMAT</t>
  </si>
  <si>
    <t>: TERUNG</t>
  </si>
  <si>
    <t>: BUNCIS</t>
  </si>
  <si>
    <t>: LABU SIAM</t>
  </si>
  <si>
    <t>: KANGKUNG</t>
  </si>
  <si>
    <t>: BAYAM</t>
  </si>
  <si>
    <t>: MELON</t>
  </si>
  <si>
    <t>: SEMANGKA</t>
  </si>
  <si>
    <t>Alpukat</t>
  </si>
  <si>
    <t>Belimbing</t>
  </si>
  <si>
    <t>Durian</t>
  </si>
  <si>
    <t>Jambu Biji</t>
  </si>
  <si>
    <t>Jambu Air</t>
  </si>
  <si>
    <t>Mangga</t>
  </si>
  <si>
    <t>Manggis</t>
  </si>
  <si>
    <t>TRI WULAN I</t>
  </si>
  <si>
    <t>TRI WULAN II</t>
  </si>
  <si>
    <t>TRI WULAN III</t>
  </si>
  <si>
    <t>TRI WULAN IV</t>
  </si>
  <si>
    <t>Nenas</t>
  </si>
  <si>
    <t>Pepaya</t>
  </si>
  <si>
    <t>Pisang</t>
  </si>
  <si>
    <t>Rambutan</t>
  </si>
  <si>
    <t>Salak</t>
  </si>
  <si>
    <t>Sawo</t>
  </si>
  <si>
    <t>Sirsak</t>
  </si>
  <si>
    <t>Sukun</t>
  </si>
  <si>
    <t>Melinjo</t>
  </si>
  <si>
    <t>Petai</t>
  </si>
  <si>
    <t>Jengkol</t>
  </si>
  <si>
    <t>Jahe</t>
  </si>
  <si>
    <t>Kencur</t>
  </si>
  <si>
    <t>Kunyit</t>
  </si>
  <si>
    <t>Lempuyang</t>
  </si>
  <si>
    <t>Temulawak</t>
  </si>
  <si>
    <t>Temuireng</t>
  </si>
  <si>
    <t>Temukunci</t>
  </si>
  <si>
    <t>Mahkota Dewa</t>
  </si>
  <si>
    <t>Sambiloto</t>
  </si>
  <si>
    <t>Lidah Buaya</t>
  </si>
  <si>
    <t>Kapulaga</t>
  </si>
  <si>
    <t>Bawang Daun</t>
  </si>
  <si>
    <t>Jumlah Total</t>
  </si>
  <si>
    <t>: BAWANG MERAH</t>
  </si>
  <si>
    <t>Bawang Merah</t>
  </si>
  <si>
    <t>Bawang Putih</t>
  </si>
  <si>
    <t>Kembang Kol</t>
  </si>
  <si>
    <t>Kentang</t>
  </si>
  <si>
    <t>Kubis</t>
  </si>
  <si>
    <t>Wortel</t>
  </si>
  <si>
    <t>Cabai Besar/TW/ Teropong</t>
  </si>
  <si>
    <t>Cabai Keriting</t>
  </si>
  <si>
    <t>Jamur Tiram</t>
  </si>
  <si>
    <t>Jamur Merang</t>
  </si>
  <si>
    <t>Jamur Lainnya</t>
  </si>
  <si>
    <t>Kacang Panjang</t>
  </si>
  <si>
    <t>Mentimun</t>
  </si>
  <si>
    <t xml:space="preserve">Paprika </t>
  </si>
  <si>
    <t>Stroberi</t>
  </si>
  <si>
    <t>TAHUN 2 0 2 1</t>
  </si>
  <si>
    <t>: BAWANG PUTIH</t>
  </si>
  <si>
    <t>: KEMBANG KOL</t>
  </si>
  <si>
    <t>: KENTANG</t>
  </si>
  <si>
    <t>: KUBIS</t>
  </si>
  <si>
    <t>: WORTEL</t>
  </si>
  <si>
    <t>: CABAI BESAR/TW/TEROPONG</t>
  </si>
  <si>
    <t>: CABAI KERITING</t>
  </si>
  <si>
    <t>: JAMUR MERANG (M2)</t>
  </si>
  <si>
    <t>: JAMUR TIRAM (M2)</t>
  </si>
  <si>
    <t>: JAMUR LAINNYA (M2)</t>
  </si>
  <si>
    <t>: MENTIMUN</t>
  </si>
  <si>
    <t>: PAPRIKA</t>
  </si>
  <si>
    <t>: STROBERI</t>
  </si>
  <si>
    <t>LUAS PANEN TANAMAN SAYUR - SAYURAN (Ha)</t>
  </si>
  <si>
    <t>: LUAS PANEN SAYURAN</t>
  </si>
  <si>
    <t>Anggur</t>
  </si>
  <si>
    <t>Apel</t>
  </si>
  <si>
    <t>Buah Naga</t>
  </si>
  <si>
    <t>Duku/Langsat/kokosan</t>
  </si>
  <si>
    <t>Jeruk Lemon</t>
  </si>
  <si>
    <t>Jeruk Pamelo</t>
  </si>
  <si>
    <t>Jeruk Siam/Keprok</t>
  </si>
  <si>
    <t>Lengkeng</t>
  </si>
  <si>
    <t>Nangka/ Cempedak</t>
  </si>
  <si>
    <t>LUAS PANEN BUAH-BUAHAN (Pohon/Rumpun)</t>
  </si>
  <si>
    <t>Jeruk Nipis</t>
  </si>
  <si>
    <t>Laos/ Lengkuas</t>
  </si>
  <si>
    <t>Mengkudu/ Pace</t>
  </si>
  <si>
    <t>Serai</t>
  </si>
  <si>
    <t>LUAS PANEN TANAMAN OBAT OBATAN (M2)</t>
  </si>
  <si>
    <t>Cabe Besar+Cabe Rawit</t>
  </si>
  <si>
    <t>Mengetahui/Menyetujui :</t>
  </si>
  <si>
    <t>KEPALA BIDANG HORTIKULTURA</t>
  </si>
  <si>
    <t>.</t>
  </si>
  <si>
    <t>TOTAL LUAS PANEN TANAMAN BUAH-BUAHAN DALAM SATUAN POHON (KOLOM 1+6) =</t>
  </si>
  <si>
    <t>Pohon</t>
  </si>
  <si>
    <t>SONY SETIAWAN, SP, MP</t>
  </si>
  <si>
    <t>NIP. 19790119 200604 1  011</t>
  </si>
  <si>
    <t>TAHUN 2023</t>
  </si>
  <si>
    <t>TAHUN 2 0 2 3</t>
  </si>
  <si>
    <t>: 2023</t>
  </si>
  <si>
    <t>Sanggau,      November 2023</t>
  </si>
  <si>
    <t>Sanggau,                                           2024</t>
  </si>
  <si>
    <t>Sanggau,                     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</si>
</sst>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64" fontId="0" fillId="0" borderId="0" xfId="1" applyNumberFormat="1" applyFont="1" applyFill="1" applyBorder="1" applyAlignment="1">
      <alignment vertical="center"/>
    </xf>
    <xf numFmtId="43" fontId="0" fillId="0" borderId="1" xfId="1" applyNumberFormat="1" applyFont="1" applyBorder="1" applyAlignment="1">
      <alignment horizontal="right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43" fontId="0" fillId="3" borderId="1" xfId="1" applyNumberFormat="1" applyFont="1" applyFill="1" applyBorder="1" applyAlignment="1">
      <alignment horizontal="right" vertical="center"/>
    </xf>
    <xf numFmtId="43" fontId="0" fillId="3" borderId="2" xfId="1" applyNumberFormat="1" applyFont="1" applyFill="1" applyBorder="1" applyAlignment="1">
      <alignment horizontal="right" vertical="center"/>
    </xf>
    <xf numFmtId="43" fontId="0" fillId="0" borderId="0" xfId="0" applyNumberFormat="1"/>
    <xf numFmtId="165" fontId="0" fillId="0" borderId="1" xfId="1" applyNumberFormat="1" applyFont="1" applyBorder="1" applyAlignment="1">
      <alignment horizontal="right" vertical="center"/>
    </xf>
    <xf numFmtId="165" fontId="0" fillId="3" borderId="1" xfId="1" applyNumberFormat="1" applyFont="1" applyFill="1" applyBorder="1" applyAlignment="1">
      <alignment horizontal="right" vertical="center"/>
    </xf>
    <xf numFmtId="166" fontId="0" fillId="0" borderId="1" xfId="1" applyNumberFormat="1" applyFont="1" applyBorder="1" applyAlignment="1">
      <alignment horizontal="right" vertical="center"/>
    </xf>
    <xf numFmtId="166" fontId="0" fillId="3" borderId="1" xfId="1" applyNumberFormat="1" applyFont="1" applyFill="1" applyBorder="1" applyAlignment="1">
      <alignment horizontal="right" vertical="center"/>
    </xf>
    <xf numFmtId="43" fontId="0" fillId="4" borderId="1" xfId="1" applyNumberFormat="1" applyFont="1" applyFill="1" applyBorder="1" applyAlignment="1">
      <alignment horizontal="right" vertical="center"/>
    </xf>
    <xf numFmtId="164" fontId="0" fillId="6" borderId="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8" borderId="1" xfId="1" applyNumberFormat="1" applyFont="1" applyFill="1" applyBorder="1" applyAlignment="1">
      <alignment horizontal="right" vertical="center"/>
    </xf>
    <xf numFmtId="0" fontId="6" fillId="0" borderId="0" xfId="0" applyFont="1" applyAlignment="1"/>
    <xf numFmtId="41" fontId="11" fillId="0" borderId="0" xfId="2" applyFont="1" applyBorder="1" applyAlignment="1">
      <alignment vertical="top"/>
    </xf>
    <xf numFmtId="41" fontId="10" fillId="0" borderId="0" xfId="2" applyFont="1" applyBorder="1" applyAlignment="1">
      <alignment vertical="top"/>
    </xf>
    <xf numFmtId="41" fontId="12" fillId="0" borderId="0" xfId="2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/>
    <xf numFmtId="0" fontId="8" fillId="0" borderId="0" xfId="0" applyFont="1"/>
    <xf numFmtId="43" fontId="0" fillId="0" borderId="1" xfId="1" applyNumberFormat="1" applyFont="1" applyBorder="1" applyAlignment="1">
      <alignment vertical="center"/>
    </xf>
    <xf numFmtId="43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top"/>
    </xf>
    <xf numFmtId="0" fontId="0" fillId="0" borderId="0" xfId="0" applyAlignment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/>
    <xf numFmtId="43" fontId="0" fillId="0" borderId="0" xfId="1" applyNumberFormat="1" applyFont="1" applyFill="1" applyBorder="1" applyAlignment="1">
      <alignment vertic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8" borderId="1" xfId="0" applyNumberFormat="1" applyFill="1" applyBorder="1"/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10" fillId="0" borderId="0" xfId="2" applyFont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/>
  </cellXfs>
  <cellStyles count="4">
    <cellStyle name="Comma" xfId="1" builtinId="3"/>
    <cellStyle name="Comma [0]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T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F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1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4</v>
          </cell>
          <cell r="F71">
            <v>6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1</v>
          </cell>
          <cell r="F76">
            <v>1</v>
          </cell>
        </row>
        <row r="77">
          <cell r="E77">
            <v>2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2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1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1</v>
          </cell>
          <cell r="F120">
            <v>0</v>
          </cell>
        </row>
        <row r="121">
          <cell r="E121">
            <v>3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2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2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0</v>
          </cell>
          <cell r="F157">
            <v>0</v>
          </cell>
        </row>
        <row r="158">
          <cell r="E158">
            <v>0</v>
          </cell>
          <cell r="F158">
            <v>3</v>
          </cell>
        </row>
        <row r="159">
          <cell r="E159">
            <v>1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5</v>
          </cell>
          <cell r="F161">
            <v>8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3</v>
          </cell>
        </row>
        <row r="166">
          <cell r="E166">
            <v>3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2</v>
          </cell>
          <cell r="F170">
            <v>5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3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2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4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2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4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4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3</v>
          </cell>
          <cell r="F247">
            <v>0</v>
          </cell>
        </row>
        <row r="248">
          <cell r="E248">
            <v>1</v>
          </cell>
          <cell r="F248">
            <v>0.5</v>
          </cell>
        </row>
        <row r="249">
          <cell r="E249">
            <v>3</v>
          </cell>
          <cell r="F249">
            <v>0.5</v>
          </cell>
        </row>
        <row r="250">
          <cell r="E250">
            <v>2</v>
          </cell>
          <cell r="F250">
            <v>1</v>
          </cell>
        </row>
        <row r="251">
          <cell r="E251">
            <v>4</v>
          </cell>
          <cell r="F251">
            <v>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3</v>
          </cell>
          <cell r="F255">
            <v>2</v>
          </cell>
        </row>
        <row r="256">
          <cell r="E256">
            <v>3</v>
          </cell>
          <cell r="F256">
            <v>0</v>
          </cell>
        </row>
        <row r="257">
          <cell r="E257">
            <v>3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5</v>
          </cell>
        </row>
        <row r="261">
          <cell r="E261">
            <v>2</v>
          </cell>
          <cell r="F261">
            <v>1</v>
          </cell>
        </row>
        <row r="262">
          <cell r="E262">
            <v>1</v>
          </cell>
          <cell r="F262">
            <v>0</v>
          </cell>
        </row>
        <row r="263">
          <cell r="E263">
            <v>2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2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</v>
          </cell>
          <cell r="F292">
            <v>2</v>
          </cell>
        </row>
        <row r="293">
          <cell r="E293">
            <v>1</v>
          </cell>
          <cell r="F293">
            <v>2</v>
          </cell>
        </row>
        <row r="294">
          <cell r="E294">
            <v>0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4</v>
          </cell>
          <cell r="F296">
            <v>8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</v>
          </cell>
          <cell r="F300">
            <v>1.5</v>
          </cell>
        </row>
        <row r="301">
          <cell r="E301">
            <v>2</v>
          </cell>
          <cell r="F301">
            <v>0.5</v>
          </cell>
        </row>
        <row r="302">
          <cell r="E302">
            <v>2</v>
          </cell>
          <cell r="F302">
            <v>0.5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3</v>
          </cell>
          <cell r="F305">
            <v>2</v>
          </cell>
        </row>
        <row r="306">
          <cell r="E306">
            <v>1.5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2</v>
          </cell>
          <cell r="F308">
            <v>0.5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1.93</v>
          </cell>
          <cell r="F341">
            <v>8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4</v>
          </cell>
        </row>
        <row r="346">
          <cell r="E346">
            <v>1</v>
          </cell>
          <cell r="F346">
            <v>0</v>
          </cell>
        </row>
        <row r="347">
          <cell r="E347">
            <v>4</v>
          </cell>
          <cell r="F347">
            <v>4</v>
          </cell>
        </row>
        <row r="349">
          <cell r="E349">
            <v>0</v>
          </cell>
          <cell r="F349">
            <v>0</v>
          </cell>
        </row>
        <row r="350">
          <cell r="E350">
            <v>5</v>
          </cell>
          <cell r="F350">
            <v>6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2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1</v>
          </cell>
          <cell r="F383">
            <v>0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1</v>
          </cell>
        </row>
        <row r="386">
          <cell r="E386">
            <v>2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3</v>
          </cell>
        </row>
        <row r="391">
          <cell r="E391">
            <v>6</v>
          </cell>
          <cell r="F391">
            <v>0</v>
          </cell>
        </row>
        <row r="392">
          <cell r="E392">
            <v>0</v>
          </cell>
          <cell r="F392">
            <v>1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2</v>
          </cell>
        </row>
        <row r="396">
          <cell r="E396">
            <v>0</v>
          </cell>
          <cell r="F396">
            <v>1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3.5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7.75</v>
          </cell>
          <cell r="F431">
            <v>11.5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8.15</v>
          </cell>
          <cell r="F435">
            <v>0</v>
          </cell>
        </row>
        <row r="436">
          <cell r="E436">
            <v>4.25</v>
          </cell>
          <cell r="F436">
            <v>0</v>
          </cell>
        </row>
        <row r="437">
          <cell r="E437">
            <v>7.75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1.5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5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2.5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1</v>
          </cell>
          <cell r="F521">
            <v>7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1.75</v>
          </cell>
        </row>
        <row r="526">
          <cell r="E526">
            <v>1.5</v>
          </cell>
          <cell r="F526">
            <v>0</v>
          </cell>
        </row>
        <row r="527">
          <cell r="E527">
            <v>0.75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2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5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2</v>
          </cell>
        </row>
        <row r="563">
          <cell r="E563">
            <v>0</v>
          </cell>
          <cell r="F563">
            <v>2</v>
          </cell>
        </row>
        <row r="564">
          <cell r="E564">
            <v>4</v>
          </cell>
          <cell r="F564">
            <v>5</v>
          </cell>
        </row>
        <row r="565">
          <cell r="E565">
            <v>2</v>
          </cell>
          <cell r="F565">
            <v>4</v>
          </cell>
        </row>
        <row r="566">
          <cell r="E566">
            <v>3</v>
          </cell>
          <cell r="F566">
            <v>3</v>
          </cell>
        </row>
        <row r="567">
          <cell r="E567">
            <v>0</v>
          </cell>
          <cell r="F567">
            <v>10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0</v>
          </cell>
          <cell r="F570">
            <v>6</v>
          </cell>
        </row>
        <row r="571">
          <cell r="E571">
            <v>3</v>
          </cell>
          <cell r="F571">
            <v>0</v>
          </cell>
        </row>
        <row r="572">
          <cell r="E572">
            <v>5</v>
          </cell>
          <cell r="F572">
            <v>1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7</v>
          </cell>
        </row>
        <row r="576">
          <cell r="E576">
            <v>0</v>
          </cell>
          <cell r="F576">
            <v>3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2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1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2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2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2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6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3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3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8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3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5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0</v>
          </cell>
        </row>
        <row r="211">
          <cell r="E211">
            <v>2</v>
          </cell>
          <cell r="F211">
            <v>0</v>
          </cell>
        </row>
        <row r="212">
          <cell r="E212">
            <v>4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1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0.5</v>
          </cell>
        </row>
        <row r="248">
          <cell r="E248">
            <v>1</v>
          </cell>
          <cell r="F248">
            <v>0.5</v>
          </cell>
        </row>
        <row r="249">
          <cell r="E249">
            <v>1</v>
          </cell>
          <cell r="F249">
            <v>3.5</v>
          </cell>
        </row>
        <row r="250">
          <cell r="E250">
            <v>0</v>
          </cell>
          <cell r="F250">
            <v>2</v>
          </cell>
        </row>
        <row r="251">
          <cell r="E251">
            <v>1</v>
          </cell>
          <cell r="F251">
            <v>6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1</v>
          </cell>
          <cell r="F255">
            <v>4</v>
          </cell>
        </row>
        <row r="256">
          <cell r="E256">
            <v>2</v>
          </cell>
          <cell r="F256">
            <v>0</v>
          </cell>
        </row>
        <row r="257">
          <cell r="E257">
            <v>1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3</v>
          </cell>
          <cell r="F260">
            <v>3</v>
          </cell>
        </row>
        <row r="261">
          <cell r="E261">
            <v>2</v>
          </cell>
          <cell r="F261">
            <v>1</v>
          </cell>
        </row>
        <row r="262">
          <cell r="E262">
            <v>2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3.3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2.5</v>
          </cell>
          <cell r="F292">
            <v>2</v>
          </cell>
        </row>
        <row r="293">
          <cell r="E293">
            <v>2</v>
          </cell>
          <cell r="F293">
            <v>1</v>
          </cell>
        </row>
        <row r="294">
          <cell r="E294">
            <v>0.5</v>
          </cell>
          <cell r="F294">
            <v>2.5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10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</v>
          </cell>
          <cell r="F300">
            <v>3</v>
          </cell>
        </row>
        <row r="301">
          <cell r="E301">
            <v>0.5</v>
          </cell>
          <cell r="F301">
            <v>2</v>
          </cell>
        </row>
        <row r="302">
          <cell r="E302">
            <v>0.5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3</v>
          </cell>
        </row>
        <row r="306">
          <cell r="E306">
            <v>1</v>
          </cell>
          <cell r="F306">
            <v>1.5</v>
          </cell>
        </row>
        <row r="307">
          <cell r="E307">
            <v>0</v>
          </cell>
          <cell r="F307">
            <v>0</v>
          </cell>
        </row>
        <row r="308">
          <cell r="E308">
            <v>0.5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1</v>
          </cell>
          <cell r="F341">
            <v>6.07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3</v>
          </cell>
        </row>
        <row r="346">
          <cell r="E346">
            <v>0</v>
          </cell>
          <cell r="F346">
            <v>0</v>
          </cell>
        </row>
        <row r="347">
          <cell r="E347">
            <v>2</v>
          </cell>
          <cell r="F347">
            <v>2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5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5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1</v>
          </cell>
        </row>
        <row r="386">
          <cell r="E386">
            <v>0</v>
          </cell>
          <cell r="F386">
            <v>6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3</v>
          </cell>
        </row>
        <row r="391">
          <cell r="E391">
            <v>10</v>
          </cell>
          <cell r="F391">
            <v>0</v>
          </cell>
        </row>
        <row r="392">
          <cell r="E392">
            <v>0</v>
          </cell>
          <cell r="F392">
            <v>1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2</v>
          </cell>
        </row>
        <row r="396">
          <cell r="E396">
            <v>0</v>
          </cell>
          <cell r="F396">
            <v>1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0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0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5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2</v>
          </cell>
        </row>
        <row r="526">
          <cell r="E526">
            <v>0.75</v>
          </cell>
          <cell r="F526">
            <v>0.25</v>
          </cell>
        </row>
        <row r="527">
          <cell r="E527">
            <v>0.5</v>
          </cell>
          <cell r="F527">
            <v>0.75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4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9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</v>
          </cell>
          <cell r="F562">
            <v>1</v>
          </cell>
        </row>
        <row r="563">
          <cell r="E563">
            <v>1</v>
          </cell>
          <cell r="F563">
            <v>2</v>
          </cell>
        </row>
        <row r="564">
          <cell r="E564">
            <v>4</v>
          </cell>
          <cell r="F564">
            <v>5</v>
          </cell>
        </row>
        <row r="565">
          <cell r="E565">
            <v>3</v>
          </cell>
          <cell r="F565">
            <v>3</v>
          </cell>
        </row>
        <row r="566">
          <cell r="E566">
            <v>4</v>
          </cell>
          <cell r="F566">
            <v>2</v>
          </cell>
        </row>
        <row r="567">
          <cell r="E567">
            <v>10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8</v>
          </cell>
          <cell r="F570">
            <v>4</v>
          </cell>
        </row>
        <row r="571">
          <cell r="E571">
            <v>3</v>
          </cell>
          <cell r="F571">
            <v>0</v>
          </cell>
        </row>
        <row r="572">
          <cell r="E572">
            <v>2</v>
          </cell>
          <cell r="F572">
            <v>3</v>
          </cell>
        </row>
        <row r="574">
          <cell r="E574">
            <v>0</v>
          </cell>
          <cell r="F574">
            <v>0</v>
          </cell>
        </row>
        <row r="575">
          <cell r="E575">
            <v>5</v>
          </cell>
          <cell r="F575">
            <v>2</v>
          </cell>
        </row>
        <row r="576">
          <cell r="E576">
            <v>2</v>
          </cell>
          <cell r="F576">
            <v>1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8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2</v>
          </cell>
        </row>
        <row r="616">
          <cell r="E616">
            <v>1</v>
          </cell>
          <cell r="F616">
            <v>0</v>
          </cell>
        </row>
        <row r="617">
          <cell r="E617">
            <v>0</v>
          </cell>
          <cell r="F617">
            <v>2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2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2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1.5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2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3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2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2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3</v>
          </cell>
          <cell r="F71">
            <v>7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2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2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0</v>
          </cell>
        </row>
        <row r="158">
          <cell r="E158">
            <v>1</v>
          </cell>
          <cell r="F158">
            <v>2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4</v>
          </cell>
          <cell r="F161">
            <v>4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2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4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4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2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1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1.5</v>
          </cell>
          <cell r="F247">
            <v>0</v>
          </cell>
        </row>
        <row r="248">
          <cell r="E248">
            <v>0.5</v>
          </cell>
          <cell r="F248">
            <v>0.5</v>
          </cell>
        </row>
        <row r="249">
          <cell r="E249">
            <v>1</v>
          </cell>
          <cell r="F249">
            <v>3.5</v>
          </cell>
        </row>
        <row r="250">
          <cell r="E250">
            <v>1</v>
          </cell>
          <cell r="F250">
            <v>1</v>
          </cell>
        </row>
        <row r="251">
          <cell r="E251">
            <v>2</v>
          </cell>
          <cell r="F251">
            <v>4.5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3</v>
          </cell>
        </row>
        <row r="256">
          <cell r="E256">
            <v>1</v>
          </cell>
          <cell r="F256">
            <v>0</v>
          </cell>
        </row>
        <row r="257">
          <cell r="E257">
            <v>3</v>
          </cell>
          <cell r="F257">
            <v>0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3</v>
          </cell>
        </row>
        <row r="261">
          <cell r="E261">
            <v>1</v>
          </cell>
          <cell r="F261">
            <v>0.5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1.2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</v>
          </cell>
          <cell r="F292">
            <v>2.5</v>
          </cell>
        </row>
        <row r="293">
          <cell r="E293">
            <v>1</v>
          </cell>
          <cell r="F293">
            <v>2.5</v>
          </cell>
        </row>
        <row r="294">
          <cell r="E294">
            <v>2.5</v>
          </cell>
          <cell r="F294">
            <v>0.5</v>
          </cell>
        </row>
        <row r="295">
          <cell r="E295">
            <v>0</v>
          </cell>
          <cell r="F295">
            <v>0</v>
          </cell>
        </row>
        <row r="296">
          <cell r="E296">
            <v>4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</v>
          </cell>
          <cell r="F300">
            <v>3</v>
          </cell>
        </row>
        <row r="301">
          <cell r="E301">
            <v>2.5</v>
          </cell>
          <cell r="F301">
            <v>1</v>
          </cell>
        </row>
        <row r="302">
          <cell r="E302">
            <v>2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3</v>
          </cell>
        </row>
        <row r="306">
          <cell r="E306">
            <v>1</v>
          </cell>
          <cell r="F306">
            <v>2</v>
          </cell>
        </row>
        <row r="307">
          <cell r="E307">
            <v>0</v>
          </cell>
          <cell r="F307">
            <v>0</v>
          </cell>
        </row>
        <row r="308">
          <cell r="E308">
            <v>2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3</v>
          </cell>
        </row>
        <row r="346">
          <cell r="E346">
            <v>1</v>
          </cell>
          <cell r="F346">
            <v>0</v>
          </cell>
        </row>
        <row r="347">
          <cell r="E347">
            <v>0</v>
          </cell>
          <cell r="F347">
            <v>2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0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3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0</v>
          </cell>
          <cell r="F383">
            <v>2</v>
          </cell>
        </row>
        <row r="384">
          <cell r="E384">
            <v>0</v>
          </cell>
          <cell r="F384">
            <v>4</v>
          </cell>
        </row>
        <row r="385">
          <cell r="E385">
            <v>1</v>
          </cell>
          <cell r="F385">
            <v>6.5</v>
          </cell>
        </row>
        <row r="386">
          <cell r="E386">
            <v>1</v>
          </cell>
          <cell r="F386">
            <v>9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3</v>
          </cell>
          <cell r="F390">
            <v>17</v>
          </cell>
        </row>
        <row r="391">
          <cell r="E391">
            <v>1</v>
          </cell>
          <cell r="F391">
            <v>9</v>
          </cell>
        </row>
        <row r="392">
          <cell r="E392">
            <v>0</v>
          </cell>
          <cell r="F392">
            <v>2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4</v>
          </cell>
          <cell r="F395">
            <v>0</v>
          </cell>
        </row>
        <row r="396">
          <cell r="E396">
            <v>0</v>
          </cell>
          <cell r="F396">
            <v>2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0.75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6.5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0.75</v>
          </cell>
          <cell r="F525">
            <v>1.5</v>
          </cell>
        </row>
        <row r="526">
          <cell r="E526">
            <v>0.25</v>
          </cell>
          <cell r="F526">
            <v>0.25</v>
          </cell>
        </row>
        <row r="527">
          <cell r="E527">
            <v>1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0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1</v>
          </cell>
          <cell r="F562">
            <v>4</v>
          </cell>
        </row>
        <row r="563">
          <cell r="E563">
            <v>2</v>
          </cell>
          <cell r="F563">
            <v>2</v>
          </cell>
        </row>
        <row r="564">
          <cell r="E564">
            <v>5</v>
          </cell>
          <cell r="F564">
            <v>2</v>
          </cell>
        </row>
        <row r="565">
          <cell r="E565">
            <v>3</v>
          </cell>
          <cell r="F565">
            <v>5</v>
          </cell>
        </row>
        <row r="566">
          <cell r="E566">
            <v>2</v>
          </cell>
          <cell r="F566">
            <v>8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4</v>
          </cell>
          <cell r="F570">
            <v>8</v>
          </cell>
        </row>
        <row r="571">
          <cell r="E571">
            <v>0</v>
          </cell>
          <cell r="F571">
            <v>5</v>
          </cell>
        </row>
        <row r="572">
          <cell r="E572">
            <v>3</v>
          </cell>
          <cell r="F572">
            <v>3</v>
          </cell>
        </row>
        <row r="574">
          <cell r="E574">
            <v>0</v>
          </cell>
          <cell r="F574">
            <v>0</v>
          </cell>
        </row>
        <row r="575">
          <cell r="E575">
            <v>2</v>
          </cell>
          <cell r="F575">
            <v>4</v>
          </cell>
        </row>
        <row r="576">
          <cell r="E576">
            <v>1</v>
          </cell>
          <cell r="F576">
            <v>2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7</v>
          </cell>
          <cell r="F611">
            <v>4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1</v>
          </cell>
        </row>
        <row r="616">
          <cell r="E616">
            <v>2</v>
          </cell>
          <cell r="F616">
            <v>0</v>
          </cell>
        </row>
        <row r="617">
          <cell r="E617">
            <v>1</v>
          </cell>
          <cell r="F617">
            <v>2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2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2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3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4</v>
          </cell>
          <cell r="F71">
            <v>6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0</v>
          </cell>
          <cell r="F81">
            <v>3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1</v>
          </cell>
          <cell r="F120">
            <v>1</v>
          </cell>
        </row>
        <row r="121">
          <cell r="E121">
            <v>1</v>
          </cell>
          <cell r="F121">
            <v>1</v>
          </cell>
        </row>
        <row r="122">
          <cell r="E122">
            <v>1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1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2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2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6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2</v>
          </cell>
        </row>
        <row r="166">
          <cell r="E166">
            <v>3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3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4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1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</v>
          </cell>
          <cell r="F247">
            <v>0</v>
          </cell>
        </row>
        <row r="248">
          <cell r="E248">
            <v>0.5</v>
          </cell>
          <cell r="F248">
            <v>1</v>
          </cell>
        </row>
        <row r="249">
          <cell r="E249">
            <v>2</v>
          </cell>
          <cell r="F249">
            <v>2.5</v>
          </cell>
        </row>
        <row r="250">
          <cell r="E250">
            <v>1</v>
          </cell>
          <cell r="F250">
            <v>0.5</v>
          </cell>
        </row>
        <row r="251">
          <cell r="E251">
            <v>1.5</v>
          </cell>
          <cell r="F251">
            <v>3.5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2</v>
          </cell>
        </row>
        <row r="256">
          <cell r="E256">
            <v>2</v>
          </cell>
          <cell r="F256">
            <v>0</v>
          </cell>
        </row>
        <row r="257">
          <cell r="E257">
            <v>1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1.5</v>
          </cell>
          <cell r="F260">
            <v>2.5</v>
          </cell>
        </row>
        <row r="261">
          <cell r="E261">
            <v>1</v>
          </cell>
          <cell r="F261">
            <v>0.5</v>
          </cell>
        </row>
        <row r="262">
          <cell r="E262">
            <v>1</v>
          </cell>
          <cell r="F262">
            <v>0</v>
          </cell>
        </row>
        <row r="263">
          <cell r="E263">
            <v>1.5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4.0999999999999996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2.5</v>
          </cell>
          <cell r="F292">
            <v>2</v>
          </cell>
        </row>
        <row r="293">
          <cell r="E293">
            <v>1.5</v>
          </cell>
          <cell r="F293">
            <v>2</v>
          </cell>
        </row>
        <row r="294">
          <cell r="E294">
            <v>0.5</v>
          </cell>
          <cell r="F294">
            <v>0.5</v>
          </cell>
        </row>
        <row r="295">
          <cell r="E295">
            <v>0</v>
          </cell>
          <cell r="F295">
            <v>0</v>
          </cell>
        </row>
        <row r="296">
          <cell r="E296">
            <v>5.5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</v>
          </cell>
          <cell r="F300">
            <v>2.5</v>
          </cell>
        </row>
        <row r="301">
          <cell r="E301">
            <v>1</v>
          </cell>
          <cell r="F301">
            <v>1.5</v>
          </cell>
        </row>
        <row r="302">
          <cell r="E302">
            <v>2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2</v>
          </cell>
        </row>
        <row r="306">
          <cell r="E306">
            <v>1</v>
          </cell>
          <cell r="F306">
            <v>2</v>
          </cell>
        </row>
        <row r="307">
          <cell r="E307">
            <v>0</v>
          </cell>
          <cell r="F307">
            <v>0</v>
          </cell>
        </row>
        <row r="308">
          <cell r="E308">
            <v>2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2</v>
          </cell>
        </row>
        <row r="346">
          <cell r="E346">
            <v>0</v>
          </cell>
          <cell r="F346">
            <v>0</v>
          </cell>
        </row>
        <row r="347">
          <cell r="E347">
            <v>1</v>
          </cell>
          <cell r="F347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4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1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0</v>
          </cell>
          <cell r="F383">
            <v>2</v>
          </cell>
        </row>
        <row r="384">
          <cell r="E384">
            <v>4</v>
          </cell>
          <cell r="F384">
            <v>0</v>
          </cell>
        </row>
        <row r="385">
          <cell r="E385">
            <v>5.5</v>
          </cell>
          <cell r="F385">
            <v>0</v>
          </cell>
        </row>
        <row r="386">
          <cell r="E386">
            <v>0</v>
          </cell>
          <cell r="F386">
            <v>4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20</v>
          </cell>
          <cell r="F390">
            <v>0</v>
          </cell>
        </row>
        <row r="391">
          <cell r="E391">
            <v>10</v>
          </cell>
          <cell r="F391">
            <v>0</v>
          </cell>
        </row>
        <row r="392">
          <cell r="E392">
            <v>1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10</v>
          </cell>
          <cell r="F395">
            <v>0</v>
          </cell>
        </row>
        <row r="396">
          <cell r="E396">
            <v>4</v>
          </cell>
          <cell r="F396">
            <v>0</v>
          </cell>
        </row>
        <row r="397">
          <cell r="E397">
            <v>4</v>
          </cell>
          <cell r="F397">
            <v>0</v>
          </cell>
        </row>
        <row r="398">
          <cell r="E398">
            <v>4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18.5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3.25</v>
          </cell>
          <cell r="F436">
            <v>0</v>
          </cell>
        </row>
        <row r="437">
          <cell r="E437">
            <v>1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1</v>
          </cell>
        </row>
        <row r="481">
          <cell r="E481">
            <v>1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1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0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</v>
          </cell>
          <cell r="F525">
            <v>0</v>
          </cell>
        </row>
        <row r="526">
          <cell r="E526">
            <v>0.75</v>
          </cell>
          <cell r="F526">
            <v>0</v>
          </cell>
        </row>
        <row r="527">
          <cell r="E527">
            <v>0</v>
          </cell>
          <cell r="F527">
            <v>0.5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1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2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3</v>
          </cell>
          <cell r="F562">
            <v>3</v>
          </cell>
        </row>
        <row r="563">
          <cell r="E563">
            <v>2</v>
          </cell>
          <cell r="F563">
            <v>3</v>
          </cell>
        </row>
        <row r="564">
          <cell r="E564">
            <v>2</v>
          </cell>
          <cell r="F564">
            <v>2</v>
          </cell>
        </row>
        <row r="565">
          <cell r="E565">
            <v>2</v>
          </cell>
          <cell r="F565">
            <v>5</v>
          </cell>
        </row>
        <row r="566">
          <cell r="E566">
            <v>4</v>
          </cell>
          <cell r="F566">
            <v>8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5</v>
          </cell>
          <cell r="F570">
            <v>8</v>
          </cell>
        </row>
        <row r="571">
          <cell r="E571">
            <v>5</v>
          </cell>
          <cell r="F571">
            <v>5</v>
          </cell>
        </row>
        <row r="572">
          <cell r="E572">
            <v>3</v>
          </cell>
          <cell r="F572">
            <v>2</v>
          </cell>
        </row>
        <row r="574">
          <cell r="E574">
            <v>0</v>
          </cell>
          <cell r="F574">
            <v>0</v>
          </cell>
        </row>
        <row r="575">
          <cell r="E575">
            <v>4</v>
          </cell>
          <cell r="F575">
            <v>4</v>
          </cell>
        </row>
        <row r="576">
          <cell r="E576">
            <v>1</v>
          </cell>
          <cell r="F576">
            <v>3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2</v>
          </cell>
          <cell r="F611">
            <v>2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2</v>
          </cell>
        </row>
        <row r="616">
          <cell r="E616">
            <v>2</v>
          </cell>
          <cell r="F616">
            <v>0</v>
          </cell>
        </row>
        <row r="617">
          <cell r="E617">
            <v>2</v>
          </cell>
          <cell r="F617">
            <v>1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1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2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4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1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1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3</v>
          </cell>
          <cell r="F71">
            <v>7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2</v>
          </cell>
          <cell r="F81">
            <v>2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2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1</v>
          </cell>
          <cell r="F120">
            <v>2</v>
          </cell>
        </row>
        <row r="121">
          <cell r="E121">
            <v>1</v>
          </cell>
          <cell r="F121">
            <v>2</v>
          </cell>
        </row>
        <row r="122">
          <cell r="E122">
            <v>1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1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2</v>
          </cell>
        </row>
        <row r="158">
          <cell r="E158">
            <v>1</v>
          </cell>
          <cell r="F158">
            <v>1</v>
          </cell>
        </row>
        <row r="159">
          <cell r="E159">
            <v>1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1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2</v>
          </cell>
          <cell r="F165">
            <v>2</v>
          </cell>
        </row>
        <row r="166">
          <cell r="E166">
            <v>3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2</v>
          </cell>
          <cell r="F170">
            <v>2</v>
          </cell>
        </row>
        <row r="171">
          <cell r="E171">
            <v>1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1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1</v>
          </cell>
          <cell r="F210">
            <v>2</v>
          </cell>
        </row>
        <row r="211">
          <cell r="E211">
            <v>1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0.5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0.8</v>
          </cell>
          <cell r="F247">
            <v>0</v>
          </cell>
        </row>
        <row r="248">
          <cell r="E248">
            <v>1</v>
          </cell>
          <cell r="F248">
            <v>1</v>
          </cell>
        </row>
        <row r="249">
          <cell r="E249">
            <v>2</v>
          </cell>
          <cell r="F249">
            <v>0.5</v>
          </cell>
        </row>
        <row r="250">
          <cell r="E250">
            <v>1</v>
          </cell>
          <cell r="F250">
            <v>0</v>
          </cell>
        </row>
        <row r="251">
          <cell r="E251">
            <v>2</v>
          </cell>
          <cell r="F251">
            <v>2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1</v>
          </cell>
          <cell r="F255">
            <v>2</v>
          </cell>
        </row>
        <row r="256">
          <cell r="E256">
            <v>1</v>
          </cell>
          <cell r="F256">
            <v>0</v>
          </cell>
        </row>
        <row r="257">
          <cell r="E257">
            <v>2</v>
          </cell>
          <cell r="F257">
            <v>1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0.5</v>
          </cell>
        </row>
        <row r="261">
          <cell r="E261">
            <v>1</v>
          </cell>
          <cell r="F261">
            <v>0.5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1.1000000000000001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1.5</v>
          </cell>
          <cell r="F292">
            <v>2.5</v>
          </cell>
        </row>
        <row r="293">
          <cell r="E293">
            <v>2</v>
          </cell>
          <cell r="F293">
            <v>2</v>
          </cell>
        </row>
        <row r="294">
          <cell r="E294">
            <v>0.5</v>
          </cell>
          <cell r="F294">
            <v>0.5</v>
          </cell>
        </row>
        <row r="295">
          <cell r="E295">
            <v>0</v>
          </cell>
          <cell r="F295">
            <v>0</v>
          </cell>
        </row>
        <row r="296">
          <cell r="E296">
            <v>5.5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2.5</v>
          </cell>
          <cell r="F300">
            <v>2.5</v>
          </cell>
        </row>
        <row r="301">
          <cell r="E301">
            <v>3</v>
          </cell>
          <cell r="F301">
            <v>1</v>
          </cell>
        </row>
        <row r="302">
          <cell r="E302">
            <v>2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2</v>
          </cell>
        </row>
        <row r="306">
          <cell r="E306">
            <v>2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2.5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1</v>
          </cell>
        </row>
        <row r="346">
          <cell r="E346">
            <v>2</v>
          </cell>
          <cell r="F346">
            <v>0</v>
          </cell>
        </row>
        <row r="347">
          <cell r="E347">
            <v>0</v>
          </cell>
          <cell r="F347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3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5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8</v>
          </cell>
          <cell r="F382">
            <v>0</v>
          </cell>
        </row>
        <row r="383">
          <cell r="E383">
            <v>5</v>
          </cell>
          <cell r="F383">
            <v>0</v>
          </cell>
        </row>
        <row r="384">
          <cell r="E384">
            <v>2</v>
          </cell>
          <cell r="F384">
            <v>0</v>
          </cell>
        </row>
        <row r="385">
          <cell r="E385">
            <v>2</v>
          </cell>
          <cell r="F385">
            <v>0</v>
          </cell>
        </row>
        <row r="386">
          <cell r="E386">
            <v>9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0</v>
          </cell>
        </row>
        <row r="391">
          <cell r="E391">
            <v>6</v>
          </cell>
          <cell r="F391">
            <v>0</v>
          </cell>
        </row>
        <row r="392">
          <cell r="E392">
            <v>3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1</v>
          </cell>
        </row>
        <row r="396">
          <cell r="E396">
            <v>2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1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1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0.25</v>
          </cell>
          <cell r="F521">
            <v>0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0.5</v>
          </cell>
        </row>
        <row r="526">
          <cell r="E526">
            <v>0</v>
          </cell>
          <cell r="F526">
            <v>0.25</v>
          </cell>
        </row>
        <row r="527">
          <cell r="E527">
            <v>0</v>
          </cell>
          <cell r="F527">
            <v>0.25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0.75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3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3</v>
          </cell>
        </row>
        <row r="564">
          <cell r="E564">
            <v>1</v>
          </cell>
          <cell r="F564">
            <v>2</v>
          </cell>
        </row>
        <row r="565">
          <cell r="E565">
            <v>1</v>
          </cell>
          <cell r="F565">
            <v>5</v>
          </cell>
        </row>
        <row r="566">
          <cell r="E566">
            <v>3</v>
          </cell>
          <cell r="F566">
            <v>9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4</v>
          </cell>
          <cell r="F570">
            <v>6</v>
          </cell>
        </row>
        <row r="571">
          <cell r="E571">
            <v>2</v>
          </cell>
          <cell r="F571">
            <v>7</v>
          </cell>
        </row>
        <row r="572">
          <cell r="E572">
            <v>1</v>
          </cell>
          <cell r="F572">
            <v>6</v>
          </cell>
        </row>
        <row r="574">
          <cell r="E574">
            <v>0</v>
          </cell>
          <cell r="F574">
            <v>0</v>
          </cell>
        </row>
        <row r="575">
          <cell r="E575">
            <v>1</v>
          </cell>
          <cell r="F575">
            <v>7</v>
          </cell>
        </row>
        <row r="576">
          <cell r="E576">
            <v>1</v>
          </cell>
          <cell r="F576">
            <v>4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4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3</v>
          </cell>
        </row>
        <row r="616">
          <cell r="E616">
            <v>2</v>
          </cell>
          <cell r="F616">
            <v>0</v>
          </cell>
        </row>
        <row r="617">
          <cell r="E617">
            <v>2</v>
          </cell>
          <cell r="F617">
            <v>3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3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2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1</v>
          </cell>
        </row>
        <row r="661">
          <cell r="E661">
            <v>1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5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7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2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2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2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1</v>
          </cell>
        </row>
        <row r="121">
          <cell r="E121">
            <v>2</v>
          </cell>
          <cell r="F121">
            <v>1</v>
          </cell>
        </row>
        <row r="122">
          <cell r="E122">
            <v>2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2</v>
          </cell>
          <cell r="F157">
            <v>1</v>
          </cell>
        </row>
        <row r="158">
          <cell r="E158">
            <v>1</v>
          </cell>
          <cell r="F158">
            <v>1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3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1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3</v>
          </cell>
        </row>
        <row r="171">
          <cell r="E171">
            <v>1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5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0</v>
          </cell>
        </row>
        <row r="211">
          <cell r="E211">
            <v>2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2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1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2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1.5</v>
          </cell>
          <cell r="F247">
            <v>0</v>
          </cell>
        </row>
        <row r="248">
          <cell r="E248">
            <v>0</v>
          </cell>
          <cell r="F248">
            <v>2</v>
          </cell>
        </row>
        <row r="249">
          <cell r="E249">
            <v>1</v>
          </cell>
          <cell r="F249">
            <v>0.5</v>
          </cell>
        </row>
        <row r="250">
          <cell r="E250">
            <v>0</v>
          </cell>
          <cell r="F250">
            <v>0.5</v>
          </cell>
        </row>
        <row r="251">
          <cell r="E251">
            <v>0</v>
          </cell>
          <cell r="F251">
            <v>2.5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3</v>
          </cell>
        </row>
        <row r="256">
          <cell r="E256">
            <v>1</v>
          </cell>
          <cell r="F256">
            <v>0</v>
          </cell>
        </row>
        <row r="257">
          <cell r="E257">
            <v>0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0</v>
          </cell>
          <cell r="F260">
            <v>1.5</v>
          </cell>
        </row>
        <row r="261">
          <cell r="E261">
            <v>0</v>
          </cell>
          <cell r="F261">
            <v>1.5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2.5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3.5</v>
          </cell>
          <cell r="F292">
            <v>1.5</v>
          </cell>
        </row>
        <row r="293">
          <cell r="E293">
            <v>2</v>
          </cell>
          <cell r="F293">
            <v>2</v>
          </cell>
        </row>
        <row r="294">
          <cell r="E294">
            <v>0.5</v>
          </cell>
          <cell r="F294">
            <v>0.5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</v>
          </cell>
          <cell r="F300">
            <v>2.5</v>
          </cell>
        </row>
        <row r="301">
          <cell r="E301">
            <v>1</v>
          </cell>
          <cell r="F301">
            <v>3</v>
          </cell>
        </row>
        <row r="302">
          <cell r="E302">
            <v>1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1</v>
          </cell>
          <cell r="F305">
            <v>2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1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1</v>
          </cell>
        </row>
        <row r="346">
          <cell r="E346">
            <v>1</v>
          </cell>
          <cell r="F346">
            <v>0</v>
          </cell>
        </row>
        <row r="347">
          <cell r="E347">
            <v>1</v>
          </cell>
          <cell r="F347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3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4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7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1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1</v>
          </cell>
        </row>
        <row r="386">
          <cell r="E386">
            <v>0</v>
          </cell>
          <cell r="F386">
            <v>1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0</v>
          </cell>
        </row>
        <row r="391">
          <cell r="E391">
            <v>1</v>
          </cell>
          <cell r="F391">
            <v>0</v>
          </cell>
        </row>
        <row r="392">
          <cell r="E392">
            <v>0</v>
          </cell>
          <cell r="F392">
            <v>2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1</v>
          </cell>
        </row>
        <row r="396">
          <cell r="E396">
            <v>0</v>
          </cell>
          <cell r="F396">
            <v>1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18.5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0.25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2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1</v>
          </cell>
        </row>
        <row r="526">
          <cell r="E526">
            <v>0.5</v>
          </cell>
          <cell r="F526">
            <v>0</v>
          </cell>
        </row>
        <row r="527">
          <cell r="E527">
            <v>0.25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1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3</v>
          </cell>
          <cell r="F562">
            <v>4</v>
          </cell>
        </row>
        <row r="563">
          <cell r="E563">
            <v>1</v>
          </cell>
          <cell r="F563">
            <v>2</v>
          </cell>
        </row>
        <row r="564">
          <cell r="E564">
            <v>1</v>
          </cell>
          <cell r="F564">
            <v>1</v>
          </cell>
        </row>
        <row r="565">
          <cell r="E565">
            <v>2</v>
          </cell>
          <cell r="F565">
            <v>3</v>
          </cell>
        </row>
        <row r="566">
          <cell r="E566">
            <v>10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3</v>
          </cell>
          <cell r="F570">
            <v>3</v>
          </cell>
        </row>
        <row r="571">
          <cell r="E571">
            <v>5</v>
          </cell>
          <cell r="F571">
            <v>2</v>
          </cell>
        </row>
        <row r="572">
          <cell r="E572">
            <v>3</v>
          </cell>
          <cell r="F572">
            <v>3</v>
          </cell>
        </row>
        <row r="574">
          <cell r="E574">
            <v>0</v>
          </cell>
          <cell r="F574">
            <v>0</v>
          </cell>
        </row>
        <row r="575">
          <cell r="E575">
            <v>5</v>
          </cell>
          <cell r="F575">
            <v>4</v>
          </cell>
        </row>
        <row r="576">
          <cell r="E576">
            <v>2</v>
          </cell>
          <cell r="F576">
            <v>3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8</v>
          </cell>
          <cell r="F610">
            <v>0</v>
          </cell>
        </row>
        <row r="611">
          <cell r="E611">
            <v>2</v>
          </cell>
          <cell r="F611">
            <v>5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2</v>
          </cell>
          <cell r="F615">
            <v>2</v>
          </cell>
        </row>
        <row r="616">
          <cell r="E616">
            <v>2</v>
          </cell>
          <cell r="F616">
            <v>0</v>
          </cell>
        </row>
        <row r="617">
          <cell r="E617">
            <v>3</v>
          </cell>
          <cell r="F617">
            <v>2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4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3</v>
          </cell>
          <cell r="F660">
            <v>1</v>
          </cell>
        </row>
        <row r="661">
          <cell r="E661">
            <v>2</v>
          </cell>
          <cell r="F661">
            <v>0</v>
          </cell>
        </row>
        <row r="662">
          <cell r="E662">
            <v>3</v>
          </cell>
          <cell r="F662">
            <v>1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2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6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6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2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2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2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1</v>
          </cell>
          <cell r="F120">
            <v>2</v>
          </cell>
        </row>
        <row r="121">
          <cell r="E121">
            <v>1</v>
          </cell>
          <cell r="F121">
            <v>2</v>
          </cell>
        </row>
        <row r="122">
          <cell r="E122">
            <v>1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1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0</v>
          </cell>
          <cell r="F158">
            <v>1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2</v>
          </cell>
        </row>
        <row r="166">
          <cell r="E166">
            <v>2</v>
          </cell>
          <cell r="F166">
            <v>0</v>
          </cell>
        </row>
        <row r="167">
          <cell r="E167">
            <v>2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3</v>
          </cell>
        </row>
        <row r="171">
          <cell r="E171">
            <v>0</v>
          </cell>
          <cell r="F171">
            <v>1</v>
          </cell>
        </row>
        <row r="172">
          <cell r="E172">
            <v>0</v>
          </cell>
          <cell r="F172">
            <v>0</v>
          </cell>
        </row>
        <row r="173">
          <cell r="E173">
            <v>2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3</v>
          </cell>
          <cell r="F206">
            <v>2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0</v>
          </cell>
        </row>
        <row r="211">
          <cell r="E211">
            <v>0</v>
          </cell>
          <cell r="F211">
            <v>0</v>
          </cell>
        </row>
        <row r="212">
          <cell r="E212">
            <v>2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</v>
          </cell>
          <cell r="F239">
            <v>0</v>
          </cell>
        </row>
        <row r="240">
          <cell r="E240">
            <v>0.01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4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0</v>
          </cell>
        </row>
        <row r="248">
          <cell r="E248">
            <v>1</v>
          </cell>
          <cell r="F248">
            <v>2</v>
          </cell>
        </row>
        <row r="249">
          <cell r="E249">
            <v>0.5</v>
          </cell>
          <cell r="F249">
            <v>3</v>
          </cell>
        </row>
        <row r="250">
          <cell r="E250">
            <v>0</v>
          </cell>
          <cell r="F250">
            <v>1</v>
          </cell>
        </row>
        <row r="251">
          <cell r="E251">
            <v>1</v>
          </cell>
          <cell r="F251">
            <v>2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1</v>
          </cell>
          <cell r="F255">
            <v>3</v>
          </cell>
        </row>
        <row r="256">
          <cell r="E256">
            <v>3</v>
          </cell>
          <cell r="F256">
            <v>2</v>
          </cell>
        </row>
        <row r="257">
          <cell r="E257">
            <v>1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0</v>
          </cell>
          <cell r="F260">
            <v>2.5</v>
          </cell>
        </row>
        <row r="261">
          <cell r="E261">
            <v>1</v>
          </cell>
          <cell r="F261">
            <v>0.5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0.6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0.5</v>
          </cell>
          <cell r="F292">
            <v>3.5</v>
          </cell>
        </row>
        <row r="293">
          <cell r="E293">
            <v>2</v>
          </cell>
          <cell r="F293">
            <v>2</v>
          </cell>
        </row>
        <row r="294">
          <cell r="E294">
            <v>0.5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5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1.5</v>
          </cell>
          <cell r="F300">
            <v>4</v>
          </cell>
        </row>
        <row r="301">
          <cell r="E301">
            <v>4.5</v>
          </cell>
          <cell r="F301">
            <v>1</v>
          </cell>
        </row>
        <row r="302">
          <cell r="E302">
            <v>1.5</v>
          </cell>
          <cell r="F302">
            <v>3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1</v>
          </cell>
          <cell r="F305">
            <v>2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1.5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1</v>
          </cell>
        </row>
        <row r="346">
          <cell r="E346">
            <v>1</v>
          </cell>
          <cell r="F346">
            <v>0</v>
          </cell>
        </row>
        <row r="347">
          <cell r="E347">
            <v>0</v>
          </cell>
          <cell r="F347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4</v>
          </cell>
          <cell r="F374">
            <v>0</v>
          </cell>
        </row>
        <row r="375">
          <cell r="E375">
            <v>2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6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6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6</v>
          </cell>
          <cell r="F384">
            <v>0</v>
          </cell>
        </row>
        <row r="385">
          <cell r="E385">
            <v>5.5</v>
          </cell>
          <cell r="F385">
            <v>0</v>
          </cell>
        </row>
        <row r="386">
          <cell r="E386">
            <v>8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18</v>
          </cell>
          <cell r="F390">
            <v>0</v>
          </cell>
        </row>
        <row r="391">
          <cell r="E391">
            <v>8</v>
          </cell>
          <cell r="F391">
            <v>0</v>
          </cell>
        </row>
        <row r="392">
          <cell r="E392">
            <v>3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10</v>
          </cell>
          <cell r="F395">
            <v>0</v>
          </cell>
        </row>
        <row r="396">
          <cell r="E396">
            <v>6</v>
          </cell>
          <cell r="F396">
            <v>0</v>
          </cell>
        </row>
        <row r="397">
          <cell r="E397">
            <v>4</v>
          </cell>
          <cell r="F397">
            <v>0</v>
          </cell>
        </row>
        <row r="398">
          <cell r="E398">
            <v>4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3.5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0.25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0.5</v>
          </cell>
          <cell r="F521">
            <v>0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1</v>
          </cell>
        </row>
        <row r="526">
          <cell r="E526">
            <v>0.45</v>
          </cell>
          <cell r="F526">
            <v>0</v>
          </cell>
        </row>
        <row r="527">
          <cell r="E527">
            <v>0</v>
          </cell>
          <cell r="F527">
            <v>0.5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0.5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5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2</v>
          </cell>
          <cell r="F564">
            <v>3</v>
          </cell>
        </row>
        <row r="565">
          <cell r="E565">
            <v>2</v>
          </cell>
          <cell r="F565">
            <v>2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6</v>
          </cell>
        </row>
        <row r="571">
          <cell r="E571">
            <v>4</v>
          </cell>
          <cell r="F571">
            <v>4</v>
          </cell>
        </row>
        <row r="572">
          <cell r="E572">
            <v>4</v>
          </cell>
          <cell r="F572">
            <v>3</v>
          </cell>
        </row>
        <row r="574">
          <cell r="E574">
            <v>0</v>
          </cell>
          <cell r="F574">
            <v>0</v>
          </cell>
        </row>
        <row r="575">
          <cell r="E575">
            <v>5</v>
          </cell>
          <cell r="F575">
            <v>2</v>
          </cell>
        </row>
        <row r="576">
          <cell r="E576">
            <v>8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2</v>
          </cell>
          <cell r="F611">
            <v>3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2</v>
          </cell>
        </row>
        <row r="616">
          <cell r="E616">
            <v>3</v>
          </cell>
          <cell r="F616">
            <v>0</v>
          </cell>
        </row>
        <row r="617">
          <cell r="E617">
            <v>0</v>
          </cell>
          <cell r="F617">
            <v>3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3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1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1</v>
          </cell>
        </row>
        <row r="664">
          <cell r="E664">
            <v>0</v>
          </cell>
          <cell r="F664">
            <v>0</v>
          </cell>
        </row>
        <row r="665">
          <cell r="E665">
            <v>2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7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6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3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2</v>
          </cell>
        </row>
        <row r="121">
          <cell r="E121">
            <v>2</v>
          </cell>
          <cell r="F121">
            <v>2</v>
          </cell>
        </row>
        <row r="122">
          <cell r="E122">
            <v>2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0</v>
          </cell>
          <cell r="F158">
            <v>1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1</v>
          </cell>
        </row>
        <row r="166">
          <cell r="E166">
            <v>2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3</v>
          </cell>
        </row>
        <row r="171">
          <cell r="E171">
            <v>1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2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2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0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3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</v>
          </cell>
          <cell r="F247">
            <v>0</v>
          </cell>
        </row>
        <row r="248">
          <cell r="E248">
            <v>1</v>
          </cell>
          <cell r="F248">
            <v>2</v>
          </cell>
        </row>
        <row r="249">
          <cell r="E249">
            <v>1</v>
          </cell>
          <cell r="F249">
            <v>2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2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2</v>
          </cell>
        </row>
        <row r="256">
          <cell r="E256">
            <v>3</v>
          </cell>
          <cell r="F256">
            <v>0</v>
          </cell>
        </row>
        <row r="257">
          <cell r="E257">
            <v>1</v>
          </cell>
          <cell r="F257">
            <v>2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2</v>
          </cell>
        </row>
        <row r="261">
          <cell r="E261">
            <v>0.5</v>
          </cell>
          <cell r="F261">
            <v>0</v>
          </cell>
        </row>
        <row r="262">
          <cell r="E262">
            <v>1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3.9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5.5</v>
          </cell>
          <cell r="F292">
            <v>0.5</v>
          </cell>
        </row>
        <row r="293">
          <cell r="E293">
            <v>1</v>
          </cell>
          <cell r="F293">
            <v>3.5</v>
          </cell>
        </row>
        <row r="294">
          <cell r="E294">
            <v>0</v>
          </cell>
          <cell r="F294">
            <v>1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12.5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</v>
          </cell>
          <cell r="F300">
            <v>4</v>
          </cell>
        </row>
        <row r="301">
          <cell r="E301">
            <v>1</v>
          </cell>
          <cell r="F301">
            <v>2.5</v>
          </cell>
        </row>
        <row r="302">
          <cell r="E302">
            <v>2</v>
          </cell>
          <cell r="F302">
            <v>3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0</v>
          </cell>
          <cell r="F305">
            <v>2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2.5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0.5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7.27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2</v>
          </cell>
        </row>
        <row r="346">
          <cell r="E346">
            <v>1</v>
          </cell>
          <cell r="F346">
            <v>0</v>
          </cell>
        </row>
        <row r="347">
          <cell r="E347">
            <v>0</v>
          </cell>
          <cell r="F347">
            <v>1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0.5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2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3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3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E384">
            <v>0</v>
          </cell>
          <cell r="F384">
            <v>0</v>
          </cell>
        </row>
        <row r="385">
          <cell r="E385">
            <v>2</v>
          </cell>
          <cell r="F385">
            <v>0</v>
          </cell>
        </row>
        <row r="386">
          <cell r="E386">
            <v>2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2</v>
          </cell>
          <cell r="F390">
            <v>0</v>
          </cell>
        </row>
        <row r="391">
          <cell r="E391">
            <v>2</v>
          </cell>
          <cell r="F391">
            <v>0</v>
          </cell>
        </row>
        <row r="392">
          <cell r="E392">
            <v>1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1</v>
          </cell>
          <cell r="F395">
            <v>0</v>
          </cell>
        </row>
        <row r="396">
          <cell r="E396">
            <v>1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2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3.5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1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0.25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</v>
          </cell>
          <cell r="F525">
            <v>1</v>
          </cell>
        </row>
        <row r="526">
          <cell r="E526">
            <v>0.5</v>
          </cell>
          <cell r="F526">
            <v>0</v>
          </cell>
        </row>
        <row r="527">
          <cell r="E527">
            <v>0.5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0.65</v>
          </cell>
          <cell r="F530">
            <v>0.25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2</v>
          </cell>
          <cell r="F564">
            <v>1</v>
          </cell>
        </row>
        <row r="565">
          <cell r="E565">
            <v>0</v>
          </cell>
          <cell r="F565">
            <v>0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8</v>
          </cell>
        </row>
        <row r="571">
          <cell r="E571">
            <v>4</v>
          </cell>
          <cell r="F571">
            <v>5</v>
          </cell>
        </row>
        <row r="572">
          <cell r="E572">
            <v>2</v>
          </cell>
          <cell r="F572">
            <v>3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5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3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3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2</v>
          </cell>
        </row>
        <row r="619">
          <cell r="E619">
            <v>0</v>
          </cell>
          <cell r="F619">
            <v>0</v>
          </cell>
        </row>
        <row r="620">
          <cell r="E620">
            <v>1</v>
          </cell>
          <cell r="F620">
            <v>3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7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1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8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1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7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2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2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1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1</v>
          </cell>
          <cell r="F116">
            <v>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3</v>
          </cell>
        </row>
        <row r="121">
          <cell r="E121">
            <v>2</v>
          </cell>
          <cell r="F121">
            <v>2</v>
          </cell>
        </row>
        <row r="122">
          <cell r="E122">
            <v>1</v>
          </cell>
          <cell r="F122">
            <v>1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1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0</v>
          </cell>
          <cell r="F158">
            <v>1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2</v>
          </cell>
        </row>
        <row r="166">
          <cell r="E166">
            <v>2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2</v>
          </cell>
        </row>
        <row r="171">
          <cell r="E171">
            <v>1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2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3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3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1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2</v>
          </cell>
          <cell r="F247">
            <v>0</v>
          </cell>
        </row>
        <row r="248">
          <cell r="E248">
            <v>1</v>
          </cell>
          <cell r="F248">
            <v>1</v>
          </cell>
        </row>
        <row r="249">
          <cell r="E249">
            <v>2</v>
          </cell>
          <cell r="F249">
            <v>2</v>
          </cell>
        </row>
        <row r="250">
          <cell r="E250">
            <v>1</v>
          </cell>
          <cell r="F250">
            <v>0</v>
          </cell>
        </row>
        <row r="251">
          <cell r="E251">
            <v>1</v>
          </cell>
          <cell r="F251">
            <v>2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1</v>
          </cell>
          <cell r="F255">
            <v>3</v>
          </cell>
        </row>
        <row r="256">
          <cell r="E256">
            <v>1</v>
          </cell>
          <cell r="F256">
            <v>0</v>
          </cell>
        </row>
        <row r="257">
          <cell r="E257">
            <v>1</v>
          </cell>
          <cell r="F257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2</v>
          </cell>
          <cell r="F260">
            <v>2</v>
          </cell>
        </row>
        <row r="261">
          <cell r="E261">
            <v>0.5</v>
          </cell>
          <cell r="F261">
            <v>0.5</v>
          </cell>
        </row>
        <row r="262">
          <cell r="E262">
            <v>0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1.3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2.5</v>
          </cell>
          <cell r="F292">
            <v>0.5</v>
          </cell>
        </row>
        <row r="293">
          <cell r="E293">
            <v>2</v>
          </cell>
          <cell r="F293">
            <v>3.5</v>
          </cell>
        </row>
        <row r="294">
          <cell r="E294">
            <v>0</v>
          </cell>
          <cell r="F294">
            <v>2.5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15.2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4</v>
          </cell>
          <cell r="F300">
            <v>2</v>
          </cell>
        </row>
        <row r="301">
          <cell r="E301">
            <v>4</v>
          </cell>
          <cell r="F301">
            <v>1</v>
          </cell>
        </row>
        <row r="302">
          <cell r="E302">
            <v>2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5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3.5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7.27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2</v>
          </cell>
        </row>
        <row r="346">
          <cell r="E346">
            <v>0</v>
          </cell>
          <cell r="F346">
            <v>0</v>
          </cell>
        </row>
        <row r="347">
          <cell r="E347">
            <v>0</v>
          </cell>
          <cell r="F347">
            <v>2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3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4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4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0</v>
          </cell>
          <cell r="F384">
            <v>0</v>
          </cell>
        </row>
        <row r="385">
          <cell r="E385">
            <v>1</v>
          </cell>
          <cell r="F385">
            <v>0</v>
          </cell>
        </row>
        <row r="386">
          <cell r="E386">
            <v>1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2</v>
          </cell>
          <cell r="F390">
            <v>0</v>
          </cell>
        </row>
        <row r="391">
          <cell r="E391">
            <v>1</v>
          </cell>
          <cell r="F391">
            <v>0</v>
          </cell>
        </row>
        <row r="392">
          <cell r="E392">
            <v>0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0</v>
          </cell>
        </row>
        <row r="396">
          <cell r="E396">
            <v>0</v>
          </cell>
          <cell r="F396">
            <v>0</v>
          </cell>
        </row>
        <row r="397">
          <cell r="E397">
            <v>1</v>
          </cell>
          <cell r="F397">
            <v>0</v>
          </cell>
        </row>
        <row r="398">
          <cell r="E398">
            <v>2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3.25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1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1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0</v>
          </cell>
        </row>
        <row r="526">
          <cell r="E526">
            <v>0.25</v>
          </cell>
          <cell r="F526">
            <v>0</v>
          </cell>
        </row>
        <row r="527">
          <cell r="E527">
            <v>0.25</v>
          </cell>
          <cell r="F527">
            <v>0.25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0</v>
          </cell>
          <cell r="F564">
            <v>1</v>
          </cell>
        </row>
        <row r="565">
          <cell r="E565">
            <v>0</v>
          </cell>
          <cell r="F565">
            <v>0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10</v>
          </cell>
        </row>
        <row r="571">
          <cell r="E571">
            <v>4</v>
          </cell>
          <cell r="F571">
            <v>6</v>
          </cell>
        </row>
        <row r="572">
          <cell r="E572">
            <v>1</v>
          </cell>
          <cell r="F572">
            <v>4</v>
          </cell>
        </row>
        <row r="574">
          <cell r="E574">
            <v>0</v>
          </cell>
          <cell r="F574">
            <v>0</v>
          </cell>
        </row>
        <row r="575">
          <cell r="E575">
            <v>2</v>
          </cell>
          <cell r="F575">
            <v>6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2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3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7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5</v>
          </cell>
        </row>
        <row r="616">
          <cell r="E616">
            <v>3</v>
          </cell>
          <cell r="F616">
            <v>0</v>
          </cell>
        </row>
        <row r="617">
          <cell r="E617">
            <v>1</v>
          </cell>
          <cell r="F617">
            <v>7</v>
          </cell>
        </row>
        <row r="619">
          <cell r="E619">
            <v>0</v>
          </cell>
          <cell r="F619">
            <v>0</v>
          </cell>
        </row>
        <row r="620">
          <cell r="E620">
            <v>2</v>
          </cell>
          <cell r="F620">
            <v>5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1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5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</v>
          </cell>
          <cell r="F660">
            <v>0</v>
          </cell>
        </row>
        <row r="661">
          <cell r="E661">
            <v>1</v>
          </cell>
          <cell r="F661">
            <v>0</v>
          </cell>
        </row>
        <row r="662">
          <cell r="E662">
            <v>1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9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1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1</v>
          </cell>
          <cell r="F32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1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2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10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3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2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3</v>
          </cell>
          <cell r="F120">
            <v>3</v>
          </cell>
        </row>
        <row r="121">
          <cell r="E121">
            <v>2</v>
          </cell>
          <cell r="F121">
            <v>1</v>
          </cell>
        </row>
        <row r="122">
          <cell r="E122">
            <v>1</v>
          </cell>
          <cell r="F122">
            <v>2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1</v>
          </cell>
          <cell r="F125">
            <v>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0</v>
          </cell>
        </row>
        <row r="159">
          <cell r="E159">
            <v>0</v>
          </cell>
          <cell r="F159">
            <v>1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5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3</v>
          </cell>
          <cell r="F165">
            <v>1</v>
          </cell>
        </row>
        <row r="166">
          <cell r="E166">
            <v>0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1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2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3</v>
          </cell>
          <cell r="F210">
            <v>0</v>
          </cell>
        </row>
        <row r="211">
          <cell r="E211">
            <v>0</v>
          </cell>
          <cell r="F211">
            <v>0</v>
          </cell>
        </row>
        <row r="212">
          <cell r="E212">
            <v>3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1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2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0.5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2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</v>
          </cell>
          <cell r="F247">
            <v>0</v>
          </cell>
        </row>
        <row r="248">
          <cell r="E248">
            <v>0</v>
          </cell>
          <cell r="F248">
            <v>1</v>
          </cell>
        </row>
        <row r="249">
          <cell r="E249">
            <v>1</v>
          </cell>
          <cell r="F249">
            <v>2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4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4</v>
          </cell>
        </row>
        <row r="256">
          <cell r="E256">
            <v>1</v>
          </cell>
          <cell r="F256">
            <v>1</v>
          </cell>
        </row>
        <row r="257">
          <cell r="E257">
            <v>0</v>
          </cell>
          <cell r="F257">
            <v>4</v>
          </cell>
        </row>
        <row r="259">
          <cell r="E259">
            <v>0</v>
          </cell>
          <cell r="F259">
            <v>0</v>
          </cell>
        </row>
        <row r="260">
          <cell r="E260">
            <v>0</v>
          </cell>
          <cell r="F260">
            <v>3</v>
          </cell>
        </row>
        <row r="261">
          <cell r="E261">
            <v>0</v>
          </cell>
          <cell r="F261">
            <v>1.5</v>
          </cell>
        </row>
        <row r="262">
          <cell r="E262">
            <v>1</v>
          </cell>
          <cell r="F262">
            <v>0</v>
          </cell>
        </row>
        <row r="263">
          <cell r="E263">
            <v>2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0.5</v>
          </cell>
          <cell r="F292">
            <v>2</v>
          </cell>
        </row>
        <row r="293">
          <cell r="E293">
            <v>2.5</v>
          </cell>
          <cell r="F293">
            <v>2.5</v>
          </cell>
        </row>
        <row r="294">
          <cell r="E294">
            <v>1.5</v>
          </cell>
          <cell r="F294">
            <v>2</v>
          </cell>
        </row>
        <row r="295">
          <cell r="E295">
            <v>0</v>
          </cell>
          <cell r="F295">
            <v>0</v>
          </cell>
        </row>
        <row r="296">
          <cell r="E296">
            <v>1.5</v>
          </cell>
          <cell r="F296">
            <v>13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</v>
          </cell>
          <cell r="F300">
            <v>3</v>
          </cell>
        </row>
        <row r="301">
          <cell r="E301">
            <v>1</v>
          </cell>
          <cell r="F301">
            <v>2.5</v>
          </cell>
        </row>
        <row r="302">
          <cell r="E302">
            <v>2</v>
          </cell>
          <cell r="F302">
            <v>1.5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5</v>
          </cell>
          <cell r="F305">
            <v>2</v>
          </cell>
        </row>
        <row r="306">
          <cell r="E306">
            <v>1</v>
          </cell>
          <cell r="F306">
            <v>0.5</v>
          </cell>
        </row>
        <row r="307">
          <cell r="E307">
            <v>0</v>
          </cell>
          <cell r="F307">
            <v>0</v>
          </cell>
        </row>
        <row r="308">
          <cell r="E308">
            <v>4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3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1.2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4</v>
          </cell>
          <cell r="F345">
            <v>4</v>
          </cell>
        </row>
        <row r="346">
          <cell r="E346">
            <v>1</v>
          </cell>
          <cell r="F346">
            <v>1</v>
          </cell>
        </row>
        <row r="347">
          <cell r="E347">
            <v>2</v>
          </cell>
          <cell r="F347">
            <v>4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2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4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5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4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2</v>
          </cell>
        </row>
        <row r="386">
          <cell r="E386">
            <v>0</v>
          </cell>
          <cell r="F386">
            <v>1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2</v>
          </cell>
        </row>
        <row r="391">
          <cell r="E391">
            <v>3</v>
          </cell>
          <cell r="F391">
            <v>0</v>
          </cell>
        </row>
        <row r="392">
          <cell r="E392">
            <v>2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1</v>
          </cell>
          <cell r="F395">
            <v>0</v>
          </cell>
        </row>
        <row r="396">
          <cell r="E396">
            <v>0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1.7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2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2.5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3</v>
          </cell>
          <cell r="F476">
            <v>0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1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1</v>
          </cell>
          <cell r="F485">
            <v>0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0.75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0.5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1</v>
          </cell>
          <cell r="F525">
            <v>0.5</v>
          </cell>
        </row>
        <row r="526">
          <cell r="E526">
            <v>0</v>
          </cell>
          <cell r="F526">
            <v>1</v>
          </cell>
        </row>
        <row r="527">
          <cell r="E527">
            <v>0.25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1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0</v>
          </cell>
          <cell r="F564">
            <v>1</v>
          </cell>
        </row>
        <row r="565">
          <cell r="E565">
            <v>0</v>
          </cell>
          <cell r="F565">
            <v>3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12</v>
          </cell>
        </row>
        <row r="571">
          <cell r="E571">
            <v>4</v>
          </cell>
          <cell r="F571">
            <v>7</v>
          </cell>
        </row>
        <row r="572">
          <cell r="E572">
            <v>1</v>
          </cell>
          <cell r="F572">
            <v>5</v>
          </cell>
        </row>
        <row r="574">
          <cell r="E574">
            <v>0</v>
          </cell>
          <cell r="F574">
            <v>0</v>
          </cell>
        </row>
        <row r="575">
          <cell r="E575">
            <v>2</v>
          </cell>
          <cell r="F575">
            <v>7</v>
          </cell>
        </row>
        <row r="576">
          <cell r="E576">
            <v>0</v>
          </cell>
          <cell r="F576">
            <v>1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3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1</v>
          </cell>
          <cell r="F611">
            <v>6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5</v>
          </cell>
        </row>
        <row r="616">
          <cell r="E616">
            <v>2</v>
          </cell>
          <cell r="F616">
            <v>0</v>
          </cell>
        </row>
        <row r="617">
          <cell r="E617">
            <v>2</v>
          </cell>
          <cell r="F617">
            <v>5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5</v>
          </cell>
        </row>
        <row r="621">
          <cell r="E621">
            <v>0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2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2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2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2</v>
          </cell>
          <cell r="F660">
            <v>0</v>
          </cell>
        </row>
        <row r="661">
          <cell r="E661">
            <v>2</v>
          </cell>
          <cell r="F661">
            <v>0</v>
          </cell>
        </row>
        <row r="662">
          <cell r="E662">
            <v>0</v>
          </cell>
          <cell r="F662">
            <v>1</v>
          </cell>
        </row>
        <row r="664">
          <cell r="E664">
            <v>0</v>
          </cell>
          <cell r="F664">
            <v>0</v>
          </cell>
        </row>
        <row r="665">
          <cell r="E665">
            <v>1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1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0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1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2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2</v>
          </cell>
          <cell r="F71">
            <v>9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4</v>
          </cell>
          <cell r="F76">
            <v>0</v>
          </cell>
        </row>
        <row r="77">
          <cell r="E77">
            <v>1</v>
          </cell>
          <cell r="F77">
            <v>1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2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3</v>
          </cell>
          <cell r="F120">
            <v>0</v>
          </cell>
        </row>
        <row r="121">
          <cell r="E121">
            <v>1</v>
          </cell>
          <cell r="F121">
            <v>0</v>
          </cell>
        </row>
        <row r="122">
          <cell r="E122">
            <v>2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1</v>
          </cell>
          <cell r="F158">
            <v>0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1</v>
          </cell>
          <cell r="F161">
            <v>4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1</v>
          </cell>
          <cell r="F165">
            <v>1</v>
          </cell>
        </row>
        <row r="166">
          <cell r="E166">
            <v>0</v>
          </cell>
          <cell r="F166">
            <v>0</v>
          </cell>
        </row>
        <row r="167">
          <cell r="E167">
            <v>1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1</v>
          </cell>
          <cell r="F170">
            <v>2</v>
          </cell>
        </row>
        <row r="171">
          <cell r="E171">
            <v>1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</v>
          </cell>
          <cell r="F206">
            <v>6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2</v>
          </cell>
        </row>
        <row r="211">
          <cell r="E211">
            <v>0</v>
          </cell>
          <cell r="F211">
            <v>0</v>
          </cell>
        </row>
        <row r="212">
          <cell r="E212">
            <v>3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1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1.5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4</v>
          </cell>
          <cell r="F247">
            <v>0</v>
          </cell>
        </row>
        <row r="248">
          <cell r="E248">
            <v>1</v>
          </cell>
          <cell r="F248">
            <v>2</v>
          </cell>
        </row>
        <row r="249">
          <cell r="E249">
            <v>1.5</v>
          </cell>
          <cell r="F249">
            <v>1</v>
          </cell>
        </row>
        <row r="250">
          <cell r="E250">
            <v>1</v>
          </cell>
          <cell r="F250">
            <v>0</v>
          </cell>
        </row>
        <row r="251">
          <cell r="E251">
            <v>2</v>
          </cell>
          <cell r="F251">
            <v>3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2</v>
          </cell>
          <cell r="F255">
            <v>3</v>
          </cell>
        </row>
        <row r="256">
          <cell r="E256">
            <v>3</v>
          </cell>
          <cell r="F256">
            <v>2</v>
          </cell>
        </row>
        <row r="257">
          <cell r="E257">
            <v>2</v>
          </cell>
          <cell r="F257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3</v>
          </cell>
        </row>
        <row r="261">
          <cell r="E261">
            <v>2</v>
          </cell>
          <cell r="F261">
            <v>0.5</v>
          </cell>
        </row>
        <row r="262">
          <cell r="E262">
            <v>0.5</v>
          </cell>
          <cell r="F262">
            <v>0</v>
          </cell>
        </row>
        <row r="263">
          <cell r="E263">
            <v>2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2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3.5</v>
          </cell>
          <cell r="F292">
            <v>0.5</v>
          </cell>
        </row>
        <row r="293">
          <cell r="E293">
            <v>2</v>
          </cell>
          <cell r="F293">
            <v>2.5</v>
          </cell>
        </row>
        <row r="294">
          <cell r="E294">
            <v>1</v>
          </cell>
          <cell r="F294">
            <v>2</v>
          </cell>
        </row>
        <row r="295">
          <cell r="E295">
            <v>0</v>
          </cell>
          <cell r="F295">
            <v>0</v>
          </cell>
        </row>
        <row r="296">
          <cell r="E296">
            <v>2</v>
          </cell>
          <cell r="F296">
            <v>13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2.5</v>
          </cell>
          <cell r="F300">
            <v>3.5</v>
          </cell>
        </row>
        <row r="301">
          <cell r="E301">
            <v>4</v>
          </cell>
          <cell r="F301">
            <v>1</v>
          </cell>
        </row>
        <row r="302">
          <cell r="E302">
            <v>1</v>
          </cell>
          <cell r="F302">
            <v>1.5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2</v>
          </cell>
          <cell r="F305">
            <v>4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2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1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3</v>
          </cell>
        </row>
        <row r="346">
          <cell r="E346">
            <v>1</v>
          </cell>
          <cell r="F346">
            <v>0</v>
          </cell>
        </row>
        <row r="347">
          <cell r="E347">
            <v>2</v>
          </cell>
          <cell r="F347">
            <v>2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2</v>
          </cell>
        </row>
        <row r="351">
          <cell r="E351">
            <v>0</v>
          </cell>
          <cell r="F351">
            <v>1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1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3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4</v>
          </cell>
          <cell r="F382">
            <v>0</v>
          </cell>
        </row>
        <row r="383">
          <cell r="E383">
            <v>0</v>
          </cell>
          <cell r="F383">
            <v>1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2</v>
          </cell>
        </row>
        <row r="386">
          <cell r="E386">
            <v>0</v>
          </cell>
          <cell r="F386">
            <v>1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2</v>
          </cell>
        </row>
        <row r="391">
          <cell r="E391">
            <v>3</v>
          </cell>
          <cell r="F391">
            <v>0</v>
          </cell>
        </row>
        <row r="392">
          <cell r="E392">
            <v>0</v>
          </cell>
          <cell r="F392">
            <v>1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1</v>
          </cell>
          <cell r="F395">
            <v>2</v>
          </cell>
        </row>
        <row r="396">
          <cell r="E396">
            <v>0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2.75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10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4.3499999999999996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1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0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0</v>
          </cell>
        </row>
        <row r="526">
          <cell r="E526">
            <v>1.25</v>
          </cell>
          <cell r="F526">
            <v>0</v>
          </cell>
        </row>
        <row r="527">
          <cell r="E527">
            <v>0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1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0</v>
          </cell>
          <cell r="F564">
            <v>1</v>
          </cell>
        </row>
        <row r="565">
          <cell r="E565">
            <v>0</v>
          </cell>
          <cell r="F565">
            <v>3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14</v>
          </cell>
        </row>
        <row r="571">
          <cell r="E571">
            <v>4</v>
          </cell>
          <cell r="F571">
            <v>7</v>
          </cell>
        </row>
        <row r="572">
          <cell r="E572">
            <v>1</v>
          </cell>
          <cell r="F572">
            <v>5</v>
          </cell>
        </row>
        <row r="574">
          <cell r="E574">
            <v>0</v>
          </cell>
          <cell r="F574">
            <v>0</v>
          </cell>
        </row>
        <row r="575">
          <cell r="E575">
            <v>2</v>
          </cell>
          <cell r="F575">
            <v>7</v>
          </cell>
        </row>
        <row r="576">
          <cell r="E576">
            <v>0</v>
          </cell>
          <cell r="F576">
            <v>1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2</v>
          </cell>
          <cell r="F607">
            <v>1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6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5</v>
          </cell>
        </row>
        <row r="616">
          <cell r="E616">
            <v>2</v>
          </cell>
          <cell r="F616">
            <v>0</v>
          </cell>
        </row>
        <row r="617">
          <cell r="E617">
            <v>1</v>
          </cell>
          <cell r="F617">
            <v>4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6</v>
          </cell>
        </row>
        <row r="621">
          <cell r="E621">
            <v>0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2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2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2</v>
          </cell>
          <cell r="F656">
            <v>6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2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1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</v>
          </cell>
          <cell r="F67">
            <v>0</v>
          </cell>
        </row>
        <row r="68">
          <cell r="E68">
            <v>0</v>
          </cell>
          <cell r="F68">
            <v>1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1</v>
          </cell>
          <cell r="F71">
            <v>9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1</v>
          </cell>
          <cell r="F75">
            <v>1</v>
          </cell>
        </row>
        <row r="76">
          <cell r="E76">
            <v>3</v>
          </cell>
          <cell r="F76">
            <v>0</v>
          </cell>
        </row>
        <row r="77">
          <cell r="E77">
            <v>2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1</v>
          </cell>
          <cell r="F80">
            <v>1</v>
          </cell>
        </row>
        <row r="81">
          <cell r="E81">
            <v>1</v>
          </cell>
          <cell r="F81">
            <v>1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2</v>
          </cell>
          <cell r="F116">
            <v>1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2</v>
          </cell>
          <cell r="F120">
            <v>0</v>
          </cell>
        </row>
        <row r="121">
          <cell r="E121">
            <v>2</v>
          </cell>
          <cell r="F121">
            <v>0</v>
          </cell>
        </row>
        <row r="122">
          <cell r="E122">
            <v>1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2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49">
          <cell r="E149">
            <v>1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1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1</v>
          </cell>
          <cell r="F157">
            <v>0</v>
          </cell>
        </row>
        <row r="158">
          <cell r="E158">
            <v>0</v>
          </cell>
          <cell r="F158">
            <v>0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6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2</v>
          </cell>
        </row>
        <row r="166">
          <cell r="E166">
            <v>1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0</v>
          </cell>
        </row>
        <row r="171">
          <cell r="E171">
            <v>1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1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6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2</v>
          </cell>
          <cell r="F210">
            <v>2</v>
          </cell>
        </row>
        <row r="211">
          <cell r="E211">
            <v>0</v>
          </cell>
          <cell r="F211">
            <v>0</v>
          </cell>
        </row>
        <row r="212">
          <cell r="E212">
            <v>2</v>
          </cell>
          <cell r="F212">
            <v>2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2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39">
          <cell r="E239">
            <v>1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3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1</v>
          </cell>
          <cell r="F247">
            <v>0</v>
          </cell>
        </row>
        <row r="248">
          <cell r="E248">
            <v>1</v>
          </cell>
          <cell r="F248">
            <v>1</v>
          </cell>
        </row>
        <row r="249">
          <cell r="E249">
            <v>0</v>
          </cell>
          <cell r="F249">
            <v>1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3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1</v>
          </cell>
          <cell r="F255">
            <v>3</v>
          </cell>
        </row>
        <row r="256">
          <cell r="E256">
            <v>4</v>
          </cell>
          <cell r="F256">
            <v>0</v>
          </cell>
        </row>
        <row r="257">
          <cell r="E257">
            <v>1</v>
          </cell>
          <cell r="F257">
            <v>3</v>
          </cell>
        </row>
        <row r="259">
          <cell r="E259">
            <v>0</v>
          </cell>
          <cell r="F259">
            <v>0</v>
          </cell>
        </row>
        <row r="260">
          <cell r="E260">
            <v>1</v>
          </cell>
          <cell r="F260">
            <v>2</v>
          </cell>
        </row>
        <row r="261">
          <cell r="E261">
            <v>0</v>
          </cell>
          <cell r="F261">
            <v>0.5</v>
          </cell>
        </row>
        <row r="262">
          <cell r="E262">
            <v>0</v>
          </cell>
          <cell r="F262">
            <v>0</v>
          </cell>
        </row>
        <row r="263">
          <cell r="E263">
            <v>1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89">
          <cell r="E289">
            <v>0</v>
          </cell>
          <cell r="F289">
            <v>0</v>
          </cell>
        </row>
        <row r="290">
          <cell r="E290">
            <v>1.5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2">
          <cell r="E292">
            <v>2</v>
          </cell>
          <cell r="F292">
            <v>0</v>
          </cell>
        </row>
        <row r="293">
          <cell r="E293">
            <v>2.5</v>
          </cell>
          <cell r="F293">
            <v>2.5</v>
          </cell>
        </row>
        <row r="294">
          <cell r="E294">
            <v>3</v>
          </cell>
          <cell r="F294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3.5</v>
          </cell>
          <cell r="F296">
            <v>12</v>
          </cell>
        </row>
        <row r="297">
          <cell r="E297">
            <v>0</v>
          </cell>
          <cell r="F297">
            <v>0</v>
          </cell>
        </row>
        <row r="298">
          <cell r="E298">
            <v>0</v>
          </cell>
          <cell r="F298">
            <v>0</v>
          </cell>
        </row>
        <row r="299">
          <cell r="E299">
            <v>0</v>
          </cell>
          <cell r="F299">
            <v>0</v>
          </cell>
        </row>
        <row r="300">
          <cell r="E300">
            <v>3.5</v>
          </cell>
          <cell r="F300">
            <v>2</v>
          </cell>
        </row>
        <row r="301">
          <cell r="E301">
            <v>3</v>
          </cell>
          <cell r="F301">
            <v>0</v>
          </cell>
        </row>
        <row r="302">
          <cell r="E302">
            <v>1.5</v>
          </cell>
          <cell r="F302">
            <v>2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3</v>
          </cell>
          <cell r="F305">
            <v>3</v>
          </cell>
        </row>
        <row r="306">
          <cell r="E306">
            <v>1</v>
          </cell>
          <cell r="F306">
            <v>1</v>
          </cell>
        </row>
        <row r="307">
          <cell r="E307">
            <v>0</v>
          </cell>
          <cell r="F307">
            <v>0</v>
          </cell>
        </row>
        <row r="308">
          <cell r="E308">
            <v>4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1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7.07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1</v>
          </cell>
          <cell r="F345">
            <v>2</v>
          </cell>
        </row>
        <row r="346">
          <cell r="E346">
            <v>0</v>
          </cell>
          <cell r="F346">
            <v>0</v>
          </cell>
        </row>
        <row r="347">
          <cell r="E347">
            <v>0</v>
          </cell>
          <cell r="F347">
            <v>2</v>
          </cell>
        </row>
        <row r="349">
          <cell r="E349">
            <v>0</v>
          </cell>
          <cell r="F349">
            <v>0</v>
          </cell>
        </row>
        <row r="350">
          <cell r="E350">
            <v>1</v>
          </cell>
          <cell r="F350">
            <v>3</v>
          </cell>
        </row>
        <row r="351">
          <cell r="E351">
            <v>0</v>
          </cell>
          <cell r="F351">
            <v>1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74">
          <cell r="E374">
            <v>2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2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5</v>
          </cell>
          <cell r="F382">
            <v>0</v>
          </cell>
        </row>
        <row r="383">
          <cell r="E383">
            <v>2</v>
          </cell>
          <cell r="F383">
            <v>0</v>
          </cell>
        </row>
        <row r="384">
          <cell r="E384">
            <v>0</v>
          </cell>
          <cell r="F384">
            <v>1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3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2</v>
          </cell>
        </row>
        <row r="391">
          <cell r="E391">
            <v>0</v>
          </cell>
          <cell r="F391">
            <v>0</v>
          </cell>
        </row>
        <row r="392">
          <cell r="E392">
            <v>0</v>
          </cell>
          <cell r="F392">
            <v>1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3</v>
          </cell>
          <cell r="F395">
            <v>0</v>
          </cell>
        </row>
        <row r="396">
          <cell r="E396">
            <v>0</v>
          </cell>
          <cell r="F396">
            <v>0</v>
          </cell>
        </row>
        <row r="397">
          <cell r="E397">
            <v>1</v>
          </cell>
          <cell r="F397">
            <v>0</v>
          </cell>
        </row>
        <row r="398">
          <cell r="E398">
            <v>1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2.75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16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3.85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3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0.2</v>
          </cell>
          <cell r="F481">
            <v>0</v>
          </cell>
        </row>
        <row r="482">
          <cell r="E482">
            <v>0</v>
          </cell>
          <cell r="F482">
            <v>1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1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0.25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0.25</v>
          </cell>
          <cell r="F521">
            <v>5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0.5</v>
          </cell>
          <cell r="F525">
            <v>0.75</v>
          </cell>
        </row>
        <row r="526">
          <cell r="E526">
            <v>0</v>
          </cell>
          <cell r="F526">
            <v>0</v>
          </cell>
        </row>
        <row r="527">
          <cell r="E527">
            <v>1</v>
          </cell>
          <cell r="F527">
            <v>1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0.2</v>
          </cell>
          <cell r="F530">
            <v>1.05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2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2</v>
          </cell>
          <cell r="F562">
            <v>7</v>
          </cell>
        </row>
        <row r="563">
          <cell r="E563">
            <v>1</v>
          </cell>
          <cell r="F563">
            <v>4</v>
          </cell>
        </row>
        <row r="564">
          <cell r="E564">
            <v>0</v>
          </cell>
          <cell r="F564">
            <v>1</v>
          </cell>
        </row>
        <row r="565">
          <cell r="E565">
            <v>0</v>
          </cell>
          <cell r="F565">
            <v>3</v>
          </cell>
        </row>
        <row r="566">
          <cell r="E566">
            <v>4</v>
          </cell>
          <cell r="F566">
            <v>4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2</v>
          </cell>
          <cell r="F570">
            <v>16</v>
          </cell>
        </row>
        <row r="571">
          <cell r="E571">
            <v>4</v>
          </cell>
          <cell r="F571">
            <v>8</v>
          </cell>
        </row>
        <row r="572">
          <cell r="E572">
            <v>1</v>
          </cell>
          <cell r="F572">
            <v>6</v>
          </cell>
        </row>
        <row r="574">
          <cell r="E574">
            <v>0</v>
          </cell>
          <cell r="F574">
            <v>0</v>
          </cell>
        </row>
        <row r="575">
          <cell r="E575">
            <v>2</v>
          </cell>
          <cell r="F575">
            <v>8</v>
          </cell>
        </row>
        <row r="576">
          <cell r="E576">
            <v>0</v>
          </cell>
          <cell r="F576">
            <v>6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1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1</v>
          </cell>
          <cell r="F607">
            <v>1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8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1</v>
          </cell>
          <cell r="F615">
            <v>4</v>
          </cell>
        </row>
        <row r="616">
          <cell r="E616">
            <v>2</v>
          </cell>
          <cell r="F616">
            <v>0</v>
          </cell>
        </row>
        <row r="617">
          <cell r="E617">
            <v>0</v>
          </cell>
          <cell r="F617">
            <v>6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6</v>
          </cell>
        </row>
        <row r="621">
          <cell r="E621">
            <v>0</v>
          </cell>
          <cell r="F621">
            <v>1</v>
          </cell>
        </row>
        <row r="622">
          <cell r="E622">
            <v>0</v>
          </cell>
          <cell r="F622">
            <v>0</v>
          </cell>
        </row>
        <row r="623">
          <cell r="E623">
            <v>1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2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2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1</v>
          </cell>
          <cell r="F660">
            <v>0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2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185</v>
          </cell>
        </row>
        <row r="19">
          <cell r="H19">
            <v>0</v>
          </cell>
        </row>
        <row r="20">
          <cell r="H20">
            <v>1141</v>
          </cell>
        </row>
        <row r="21">
          <cell r="H21">
            <v>0</v>
          </cell>
        </row>
        <row r="22">
          <cell r="H22">
            <v>350</v>
          </cell>
        </row>
        <row r="23">
          <cell r="H23">
            <v>121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145</v>
          </cell>
        </row>
        <row r="31">
          <cell r="H31">
            <v>642</v>
          </cell>
        </row>
        <row r="32">
          <cell r="H32">
            <v>429</v>
          </cell>
        </row>
        <row r="33">
          <cell r="H33">
            <v>288</v>
          </cell>
        </row>
        <row r="34">
          <cell r="H34">
            <v>402</v>
          </cell>
        </row>
        <row r="35">
          <cell r="H35">
            <v>0</v>
          </cell>
        </row>
        <row r="36">
          <cell r="H36">
            <v>35</v>
          </cell>
        </row>
        <row r="37">
          <cell r="H37">
            <v>189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11126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70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200</v>
          </cell>
        </row>
        <row r="70">
          <cell r="H70">
            <v>100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200</v>
          </cell>
        </row>
        <row r="78">
          <cell r="H78">
            <v>0</v>
          </cell>
        </row>
        <row r="79">
          <cell r="H79">
            <v>200</v>
          </cell>
        </row>
        <row r="80">
          <cell r="H80">
            <v>846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115</v>
          </cell>
        </row>
        <row r="84">
          <cell r="H84">
            <v>100</v>
          </cell>
        </row>
        <row r="85">
          <cell r="H85">
            <v>18</v>
          </cell>
        </row>
        <row r="86">
          <cell r="H86">
            <v>25</v>
          </cell>
        </row>
        <row r="87">
          <cell r="H87">
            <v>0</v>
          </cell>
        </row>
        <row r="88">
          <cell r="H88">
            <v>0</v>
          </cell>
        </row>
        <row r="112">
          <cell r="H112">
            <v>118</v>
          </cell>
        </row>
        <row r="113">
          <cell r="H113">
            <v>600</v>
          </cell>
        </row>
        <row r="114">
          <cell r="H114">
            <v>350</v>
          </cell>
        </row>
        <row r="115">
          <cell r="H115">
            <v>1275</v>
          </cell>
        </row>
        <row r="116">
          <cell r="H116">
            <v>1315</v>
          </cell>
        </row>
        <row r="117">
          <cell r="H117">
            <v>1229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47</v>
          </cell>
        </row>
        <row r="122">
          <cell r="H122">
            <v>2235</v>
          </cell>
        </row>
        <row r="123">
          <cell r="H123">
            <v>325</v>
          </cell>
        </row>
        <row r="124">
          <cell r="H124">
            <v>1011</v>
          </cell>
        </row>
        <row r="125">
          <cell r="H125">
            <v>697</v>
          </cell>
        </row>
        <row r="126">
          <cell r="H126">
            <v>444</v>
          </cell>
        </row>
        <row r="127">
          <cell r="H127">
            <v>1498</v>
          </cell>
        </row>
        <row r="128">
          <cell r="H128">
            <v>809</v>
          </cell>
        </row>
        <row r="129">
          <cell r="H129">
            <v>0</v>
          </cell>
        </row>
        <row r="130">
          <cell r="H130">
            <v>151</v>
          </cell>
        </row>
        <row r="131">
          <cell r="H131">
            <v>129</v>
          </cell>
        </row>
        <row r="132">
          <cell r="H132">
            <v>89</v>
          </cell>
        </row>
        <row r="133">
          <cell r="H133">
            <v>40</v>
          </cell>
        </row>
        <row r="134">
          <cell r="H134">
            <v>599</v>
          </cell>
        </row>
        <row r="135">
          <cell r="H135">
            <v>739</v>
          </cell>
        </row>
        <row r="156">
          <cell r="H156">
            <v>1198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3256</v>
          </cell>
        </row>
        <row r="160">
          <cell r="H160">
            <v>0</v>
          </cell>
        </row>
        <row r="161">
          <cell r="H161">
            <v>1342</v>
          </cell>
        </row>
        <row r="162">
          <cell r="H162">
            <v>1179</v>
          </cell>
        </row>
        <row r="163">
          <cell r="H163">
            <v>741</v>
          </cell>
        </row>
        <row r="164">
          <cell r="H164">
            <v>1436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1093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2101</v>
          </cell>
        </row>
        <row r="174">
          <cell r="H174">
            <v>8448</v>
          </cell>
        </row>
        <row r="175">
          <cell r="H175">
            <v>1620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7101</v>
          </cell>
        </row>
        <row r="182">
          <cell r="H182">
            <v>8980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14</v>
          </cell>
        </row>
        <row r="208">
          <cell r="H208">
            <v>0</v>
          </cell>
        </row>
        <row r="209">
          <cell r="H209">
            <v>9617</v>
          </cell>
        </row>
        <row r="210">
          <cell r="H210">
            <v>60</v>
          </cell>
        </row>
        <row r="211">
          <cell r="H211">
            <v>75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2</v>
          </cell>
        </row>
        <row r="215">
          <cell r="H215">
            <v>0</v>
          </cell>
        </row>
        <row r="216">
          <cell r="H216">
            <v>1090</v>
          </cell>
        </row>
        <row r="217">
          <cell r="H217">
            <v>109</v>
          </cell>
        </row>
        <row r="218">
          <cell r="H218">
            <v>630</v>
          </cell>
        </row>
        <row r="219">
          <cell r="H219">
            <v>65</v>
          </cell>
        </row>
        <row r="220">
          <cell r="H220">
            <v>95</v>
          </cell>
        </row>
        <row r="221">
          <cell r="H221">
            <v>95</v>
          </cell>
        </row>
        <row r="222">
          <cell r="H222">
            <v>175</v>
          </cell>
        </row>
        <row r="223">
          <cell r="H223">
            <v>5</v>
          </cell>
        </row>
        <row r="224">
          <cell r="H224">
            <v>20</v>
          </cell>
        </row>
        <row r="225">
          <cell r="H225">
            <v>0</v>
          </cell>
        </row>
        <row r="226">
          <cell r="H226">
            <v>14</v>
          </cell>
        </row>
        <row r="227">
          <cell r="H227">
            <v>0</v>
          </cell>
        </row>
        <row r="228">
          <cell r="H228">
            <v>180</v>
          </cell>
        </row>
        <row r="229">
          <cell r="H229">
            <v>100</v>
          </cell>
        </row>
        <row r="250">
          <cell r="H250">
            <v>10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15</v>
          </cell>
        </row>
        <row r="254">
          <cell r="H254">
            <v>0</v>
          </cell>
        </row>
        <row r="257">
          <cell r="H257">
            <v>55</v>
          </cell>
        </row>
        <row r="258">
          <cell r="H258">
            <v>115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50</v>
          </cell>
        </row>
        <row r="262">
          <cell r="H262">
            <v>0</v>
          </cell>
        </row>
        <row r="263">
          <cell r="H263">
            <v>50</v>
          </cell>
        </row>
        <row r="264">
          <cell r="H264">
            <v>50</v>
          </cell>
        </row>
        <row r="265">
          <cell r="H265">
            <v>100</v>
          </cell>
        </row>
        <row r="266">
          <cell r="H266">
            <v>160</v>
          </cell>
        </row>
        <row r="267">
          <cell r="H267">
            <v>350</v>
          </cell>
        </row>
        <row r="268">
          <cell r="H268">
            <v>100</v>
          </cell>
        </row>
        <row r="269">
          <cell r="H269">
            <v>50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300</v>
          </cell>
        </row>
        <row r="273">
          <cell r="H273">
            <v>500</v>
          </cell>
        </row>
        <row r="274">
          <cell r="H274">
            <v>50</v>
          </cell>
        </row>
        <row r="275">
          <cell r="H275">
            <v>50</v>
          </cell>
        </row>
        <row r="276">
          <cell r="H276">
            <v>10</v>
          </cell>
        </row>
        <row r="297">
          <cell r="H297">
            <v>35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117</v>
          </cell>
        </row>
        <row r="301">
          <cell r="H301">
            <v>1000</v>
          </cell>
        </row>
        <row r="302">
          <cell r="H302">
            <v>825</v>
          </cell>
        </row>
        <row r="303">
          <cell r="H303">
            <v>395</v>
          </cell>
        </row>
        <row r="304">
          <cell r="H304">
            <v>270</v>
          </cell>
        </row>
        <row r="305">
          <cell r="H305">
            <v>150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237</v>
          </cell>
        </row>
        <row r="309">
          <cell r="H309">
            <v>300</v>
          </cell>
        </row>
        <row r="310">
          <cell r="H310">
            <v>570</v>
          </cell>
        </row>
        <row r="311">
          <cell r="H311">
            <v>205</v>
          </cell>
        </row>
        <row r="312">
          <cell r="H312">
            <v>1275</v>
          </cell>
        </row>
        <row r="313">
          <cell r="H313">
            <v>566</v>
          </cell>
        </row>
        <row r="314">
          <cell r="H314">
            <v>750</v>
          </cell>
        </row>
        <row r="315">
          <cell r="H315">
            <v>7900</v>
          </cell>
        </row>
        <row r="316">
          <cell r="H316">
            <v>2100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69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180</v>
          </cell>
        </row>
        <row r="348">
          <cell r="H348">
            <v>0</v>
          </cell>
        </row>
        <row r="349">
          <cell r="H349">
            <v>750</v>
          </cell>
        </row>
        <row r="350">
          <cell r="H350">
            <v>1120</v>
          </cell>
        </row>
        <row r="351">
          <cell r="H351">
            <v>380</v>
          </cell>
        </row>
        <row r="352">
          <cell r="H352">
            <v>400</v>
          </cell>
        </row>
        <row r="353">
          <cell r="H353">
            <v>80</v>
          </cell>
        </row>
        <row r="354">
          <cell r="H354">
            <v>0</v>
          </cell>
        </row>
        <row r="355">
          <cell r="H355">
            <v>100</v>
          </cell>
        </row>
        <row r="356">
          <cell r="H356">
            <v>10</v>
          </cell>
        </row>
        <row r="357">
          <cell r="H357">
            <v>290</v>
          </cell>
        </row>
        <row r="358">
          <cell r="H358">
            <v>70</v>
          </cell>
        </row>
        <row r="359">
          <cell r="H359">
            <v>100</v>
          </cell>
        </row>
        <row r="360">
          <cell r="H360">
            <v>280</v>
          </cell>
        </row>
        <row r="361">
          <cell r="H361">
            <v>100</v>
          </cell>
        </row>
        <row r="362">
          <cell r="H362">
            <v>150</v>
          </cell>
        </row>
        <row r="363">
          <cell r="H363">
            <v>973</v>
          </cell>
        </row>
        <row r="364">
          <cell r="H364">
            <v>100</v>
          </cell>
        </row>
        <row r="365">
          <cell r="H365">
            <v>140</v>
          </cell>
        </row>
        <row r="366">
          <cell r="H366">
            <v>90</v>
          </cell>
        </row>
        <row r="367">
          <cell r="H367">
            <v>75</v>
          </cell>
        </row>
        <row r="368">
          <cell r="H368">
            <v>550</v>
          </cell>
        </row>
        <row r="369">
          <cell r="H369">
            <v>450</v>
          </cell>
        </row>
        <row r="370">
          <cell r="H370">
            <v>270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5</v>
          </cell>
        </row>
        <row r="395">
          <cell r="H395">
            <v>5</v>
          </cell>
        </row>
        <row r="397">
          <cell r="H397">
            <v>255</v>
          </cell>
        </row>
        <row r="398">
          <cell r="H398">
            <v>150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100</v>
          </cell>
        </row>
        <row r="404">
          <cell r="H404">
            <v>125</v>
          </cell>
        </row>
        <row r="406">
          <cell r="H406">
            <v>300</v>
          </cell>
        </row>
        <row r="407">
          <cell r="H407">
            <v>760</v>
          </cell>
        </row>
        <row r="408">
          <cell r="H408">
            <v>1250</v>
          </cell>
        </row>
        <row r="409">
          <cell r="H409">
            <v>6000</v>
          </cell>
        </row>
        <row r="411">
          <cell r="H411">
            <v>0</v>
          </cell>
        </row>
        <row r="412">
          <cell r="H412">
            <v>25</v>
          </cell>
        </row>
        <row r="413">
          <cell r="H413">
            <v>10</v>
          </cell>
        </row>
        <row r="414">
          <cell r="H414">
            <v>14</v>
          </cell>
        </row>
        <row r="415">
          <cell r="H415">
            <v>12</v>
          </cell>
        </row>
        <row r="416">
          <cell r="H416">
            <v>210</v>
          </cell>
        </row>
        <row r="417">
          <cell r="H417">
            <v>420</v>
          </cell>
        </row>
        <row r="438">
          <cell r="H438">
            <v>25</v>
          </cell>
        </row>
        <row r="439">
          <cell r="H439">
            <v>0</v>
          </cell>
        </row>
        <row r="440">
          <cell r="H440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200</v>
          </cell>
        </row>
        <row r="446">
          <cell r="H446">
            <v>60</v>
          </cell>
        </row>
        <row r="447">
          <cell r="H447">
            <v>0</v>
          </cell>
        </row>
        <row r="448">
          <cell r="H448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1200</v>
          </cell>
        </row>
        <row r="454">
          <cell r="H454">
            <v>0</v>
          </cell>
        </row>
        <row r="456">
          <cell r="H456">
            <v>3500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100</v>
          </cell>
        </row>
        <row r="462">
          <cell r="H462">
            <v>0</v>
          </cell>
        </row>
        <row r="463">
          <cell r="H463">
            <v>100</v>
          </cell>
        </row>
        <row r="464">
          <cell r="H464">
            <v>0</v>
          </cell>
        </row>
        <row r="485">
          <cell r="H485">
            <v>84</v>
          </cell>
        </row>
        <row r="486">
          <cell r="H486">
            <v>16</v>
          </cell>
        </row>
        <row r="487">
          <cell r="H487">
            <v>0</v>
          </cell>
        </row>
        <row r="488">
          <cell r="H488">
            <v>234</v>
          </cell>
        </row>
        <row r="489">
          <cell r="H489">
            <v>1431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210</v>
          </cell>
        </row>
        <row r="493">
          <cell r="H493">
            <v>592</v>
          </cell>
        </row>
        <row r="494">
          <cell r="H494">
            <v>430</v>
          </cell>
        </row>
        <row r="495">
          <cell r="H495">
            <v>15</v>
          </cell>
        </row>
        <row r="496">
          <cell r="H496">
            <v>684</v>
          </cell>
        </row>
        <row r="497">
          <cell r="H497">
            <v>277</v>
          </cell>
        </row>
        <row r="498">
          <cell r="H498">
            <v>0</v>
          </cell>
        </row>
        <row r="499">
          <cell r="H499">
            <v>135</v>
          </cell>
        </row>
        <row r="500">
          <cell r="H500">
            <v>5462</v>
          </cell>
        </row>
        <row r="501">
          <cell r="H501">
            <v>1959</v>
          </cell>
        </row>
        <row r="502">
          <cell r="H502">
            <v>3429</v>
          </cell>
        </row>
        <row r="503">
          <cell r="H503">
            <v>8703</v>
          </cell>
        </row>
        <row r="504">
          <cell r="H504">
            <v>25</v>
          </cell>
        </row>
        <row r="505">
          <cell r="H505">
            <v>1720</v>
          </cell>
        </row>
        <row r="506">
          <cell r="H506">
            <v>267</v>
          </cell>
        </row>
        <row r="507">
          <cell r="H507">
            <v>842</v>
          </cell>
        </row>
        <row r="508">
          <cell r="H508">
            <v>808</v>
          </cell>
        </row>
        <row r="509">
          <cell r="H509">
            <v>617</v>
          </cell>
        </row>
        <row r="510">
          <cell r="H510">
            <v>771</v>
          </cell>
        </row>
        <row r="511">
          <cell r="H511">
            <v>2682</v>
          </cell>
        </row>
        <row r="532">
          <cell r="H532">
            <v>15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10</v>
          </cell>
        </row>
        <row r="536">
          <cell r="H536">
            <v>0</v>
          </cell>
        </row>
        <row r="537">
          <cell r="H537">
            <v>1156</v>
          </cell>
        </row>
        <row r="538">
          <cell r="H538">
            <v>1100</v>
          </cell>
        </row>
        <row r="539">
          <cell r="H539">
            <v>25</v>
          </cell>
        </row>
        <row r="540">
          <cell r="H540">
            <v>287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200</v>
          </cell>
        </row>
        <row r="544">
          <cell r="H544">
            <v>6</v>
          </cell>
        </row>
        <row r="545">
          <cell r="H545">
            <v>123</v>
          </cell>
        </row>
        <row r="546">
          <cell r="H546">
            <v>15</v>
          </cell>
        </row>
        <row r="547">
          <cell r="H547">
            <v>500</v>
          </cell>
        </row>
        <row r="548">
          <cell r="H548">
            <v>98</v>
          </cell>
        </row>
        <row r="549">
          <cell r="H549">
            <v>100</v>
          </cell>
        </row>
        <row r="550">
          <cell r="H550">
            <v>300</v>
          </cell>
        </row>
        <row r="551">
          <cell r="H551">
            <v>1000</v>
          </cell>
        </row>
        <row r="552">
          <cell r="H552">
            <v>350</v>
          </cell>
        </row>
        <row r="553">
          <cell r="H553">
            <v>35</v>
          </cell>
        </row>
        <row r="554">
          <cell r="H554">
            <v>50</v>
          </cell>
        </row>
        <row r="555">
          <cell r="H555">
            <v>26</v>
          </cell>
        </row>
        <row r="556">
          <cell r="H556">
            <v>291</v>
          </cell>
        </row>
        <row r="557">
          <cell r="H557">
            <v>275</v>
          </cell>
        </row>
        <row r="558">
          <cell r="H558">
            <v>753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7">
          <cell r="H587">
            <v>5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40</v>
          </cell>
        </row>
        <row r="597">
          <cell r="H597">
            <v>1300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5</v>
          </cell>
        </row>
        <row r="629">
          <cell r="H629">
            <v>4</v>
          </cell>
        </row>
        <row r="630">
          <cell r="H630">
            <v>106</v>
          </cell>
        </row>
        <row r="631">
          <cell r="H631">
            <v>224</v>
          </cell>
        </row>
        <row r="632">
          <cell r="H632">
            <v>19</v>
          </cell>
        </row>
        <row r="633">
          <cell r="H633">
            <v>35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13</v>
          </cell>
        </row>
        <row r="637">
          <cell r="H637">
            <v>11</v>
          </cell>
        </row>
        <row r="638">
          <cell r="H638">
            <v>64</v>
          </cell>
        </row>
        <row r="640">
          <cell r="H640">
            <v>3</v>
          </cell>
        </row>
        <row r="641">
          <cell r="H641">
            <v>27</v>
          </cell>
        </row>
        <row r="642">
          <cell r="H642">
            <v>13</v>
          </cell>
        </row>
        <row r="643">
          <cell r="H643">
            <v>217</v>
          </cell>
        </row>
        <row r="644">
          <cell r="H644">
            <v>66</v>
          </cell>
        </row>
        <row r="646">
          <cell r="H646">
            <v>10</v>
          </cell>
        </row>
        <row r="647">
          <cell r="H647">
            <v>2</v>
          </cell>
        </row>
        <row r="648">
          <cell r="H648">
            <v>8</v>
          </cell>
        </row>
        <row r="649">
          <cell r="H649">
            <v>16</v>
          </cell>
        </row>
        <row r="650">
          <cell r="H650">
            <v>35</v>
          </cell>
        </row>
        <row r="651">
          <cell r="H651">
            <v>47</v>
          </cell>
        </row>
        <row r="673">
          <cell r="H673">
            <v>50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65</v>
          </cell>
        </row>
        <row r="677">
          <cell r="H677">
            <v>225</v>
          </cell>
        </row>
        <row r="679">
          <cell r="H679">
            <v>6248</v>
          </cell>
        </row>
        <row r="680">
          <cell r="H680">
            <v>50</v>
          </cell>
        </row>
        <row r="681">
          <cell r="H681">
            <v>45</v>
          </cell>
        </row>
        <row r="682">
          <cell r="H682">
            <v>50</v>
          </cell>
        </row>
        <row r="684">
          <cell r="H684">
            <v>150</v>
          </cell>
        </row>
        <row r="685">
          <cell r="H685">
            <v>330</v>
          </cell>
        </row>
        <row r="686">
          <cell r="H686">
            <v>210</v>
          </cell>
        </row>
        <row r="687">
          <cell r="H687">
            <v>309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414</v>
          </cell>
        </row>
        <row r="691">
          <cell r="H691">
            <v>184</v>
          </cell>
        </row>
        <row r="692">
          <cell r="H692">
            <v>150</v>
          </cell>
        </row>
        <row r="694">
          <cell r="H694">
            <v>10</v>
          </cell>
        </row>
        <row r="695">
          <cell r="H695">
            <v>95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190</v>
          </cell>
        </row>
        <row r="699">
          <cell r="H699">
            <v>250</v>
          </cell>
        </row>
      </sheetData>
      <sheetData sheetId="1"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185</v>
          </cell>
        </row>
        <row r="19">
          <cell r="H19">
            <v>0</v>
          </cell>
        </row>
        <row r="20">
          <cell r="H20">
            <v>1141</v>
          </cell>
        </row>
        <row r="21">
          <cell r="H21">
            <v>0</v>
          </cell>
        </row>
        <row r="22">
          <cell r="H22">
            <v>350</v>
          </cell>
        </row>
        <row r="23">
          <cell r="H23">
            <v>121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145</v>
          </cell>
        </row>
        <row r="31">
          <cell r="H31">
            <v>642</v>
          </cell>
        </row>
        <row r="32">
          <cell r="H32">
            <v>429</v>
          </cell>
        </row>
        <row r="33">
          <cell r="H33">
            <v>288</v>
          </cell>
        </row>
        <row r="34">
          <cell r="H34">
            <v>402</v>
          </cell>
        </row>
        <row r="35">
          <cell r="H35">
            <v>0</v>
          </cell>
        </row>
        <row r="36">
          <cell r="H36">
            <v>35</v>
          </cell>
        </row>
        <row r="37">
          <cell r="H37">
            <v>189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11126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170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135</v>
          </cell>
        </row>
        <row r="78">
          <cell r="H78">
            <v>0</v>
          </cell>
        </row>
        <row r="80">
          <cell r="H80">
            <v>1000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115</v>
          </cell>
        </row>
        <row r="84">
          <cell r="H84">
            <v>114</v>
          </cell>
        </row>
        <row r="85">
          <cell r="H85">
            <v>18</v>
          </cell>
        </row>
        <row r="86">
          <cell r="H86">
            <v>25</v>
          </cell>
        </row>
        <row r="87">
          <cell r="H87">
            <v>0</v>
          </cell>
        </row>
        <row r="88">
          <cell r="H88">
            <v>0</v>
          </cell>
        </row>
        <row r="112">
          <cell r="H112">
            <v>118</v>
          </cell>
        </row>
        <row r="113">
          <cell r="H113">
            <v>600</v>
          </cell>
        </row>
        <row r="114">
          <cell r="H114">
            <v>0</v>
          </cell>
        </row>
        <row r="115">
          <cell r="H115">
            <v>1153</v>
          </cell>
        </row>
        <row r="116">
          <cell r="H116">
            <v>1315</v>
          </cell>
        </row>
        <row r="117">
          <cell r="H117">
            <v>1224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47</v>
          </cell>
        </row>
        <row r="122">
          <cell r="H122">
            <v>390</v>
          </cell>
        </row>
        <row r="123">
          <cell r="H123">
            <v>325</v>
          </cell>
        </row>
        <row r="124">
          <cell r="H124">
            <v>1061</v>
          </cell>
        </row>
        <row r="125">
          <cell r="H125">
            <v>808</v>
          </cell>
        </row>
        <row r="126">
          <cell r="H126">
            <v>444</v>
          </cell>
        </row>
        <row r="127">
          <cell r="H127">
            <v>1726</v>
          </cell>
        </row>
        <row r="128">
          <cell r="H128">
            <v>809</v>
          </cell>
        </row>
        <row r="129">
          <cell r="H129">
            <v>0</v>
          </cell>
        </row>
        <row r="130">
          <cell r="H130">
            <v>151</v>
          </cell>
        </row>
        <row r="131">
          <cell r="H131">
            <v>129</v>
          </cell>
        </row>
        <row r="132">
          <cell r="H132">
            <v>13</v>
          </cell>
        </row>
        <row r="133">
          <cell r="H133">
            <v>38</v>
          </cell>
        </row>
        <row r="134">
          <cell r="H134">
            <v>599</v>
          </cell>
        </row>
        <row r="135">
          <cell r="H135">
            <v>619</v>
          </cell>
        </row>
        <row r="156">
          <cell r="H156">
            <v>1198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3256</v>
          </cell>
        </row>
        <row r="160">
          <cell r="H160">
            <v>0</v>
          </cell>
        </row>
        <row r="161">
          <cell r="H161">
            <v>1342</v>
          </cell>
        </row>
        <row r="162">
          <cell r="H162">
            <v>5179</v>
          </cell>
        </row>
        <row r="163">
          <cell r="H163">
            <v>741</v>
          </cell>
        </row>
        <row r="164">
          <cell r="H164">
            <v>1436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1093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2101</v>
          </cell>
        </row>
        <row r="174">
          <cell r="H174">
            <v>8448</v>
          </cell>
        </row>
        <row r="175">
          <cell r="H175">
            <v>1620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7101</v>
          </cell>
        </row>
        <row r="182">
          <cell r="H182">
            <v>8980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8">
          <cell r="H208">
            <v>0</v>
          </cell>
        </row>
        <row r="210">
          <cell r="H210">
            <v>200</v>
          </cell>
        </row>
        <row r="211">
          <cell r="H211">
            <v>70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65</v>
          </cell>
        </row>
        <row r="215">
          <cell r="H215">
            <v>0</v>
          </cell>
        </row>
        <row r="217">
          <cell r="H217">
            <v>169</v>
          </cell>
        </row>
        <row r="218">
          <cell r="H218">
            <v>200</v>
          </cell>
        </row>
        <row r="219">
          <cell r="H219">
            <v>65</v>
          </cell>
        </row>
        <row r="220">
          <cell r="H220">
            <v>90</v>
          </cell>
        </row>
        <row r="221">
          <cell r="H221">
            <v>1510</v>
          </cell>
        </row>
        <row r="222">
          <cell r="H222">
            <v>1000</v>
          </cell>
        </row>
        <row r="225">
          <cell r="H225">
            <v>35</v>
          </cell>
        </row>
        <row r="228">
          <cell r="H228">
            <v>215</v>
          </cell>
        </row>
        <row r="229">
          <cell r="H229">
            <v>1300</v>
          </cell>
        </row>
        <row r="250">
          <cell r="H250">
            <v>10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25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100</v>
          </cell>
        </row>
        <row r="257">
          <cell r="H257">
            <v>100</v>
          </cell>
        </row>
        <row r="258">
          <cell r="H258">
            <v>150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50</v>
          </cell>
        </row>
        <row r="262">
          <cell r="H262">
            <v>0</v>
          </cell>
        </row>
        <row r="263">
          <cell r="H263">
            <v>60</v>
          </cell>
        </row>
        <row r="264">
          <cell r="H264">
            <v>50</v>
          </cell>
        </row>
        <row r="265">
          <cell r="H265">
            <v>250</v>
          </cell>
        </row>
        <row r="266">
          <cell r="H266">
            <v>225</v>
          </cell>
        </row>
        <row r="267">
          <cell r="H267">
            <v>330</v>
          </cell>
        </row>
        <row r="268">
          <cell r="H268">
            <v>250</v>
          </cell>
        </row>
        <row r="269">
          <cell r="H269">
            <v>50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580</v>
          </cell>
        </row>
        <row r="273">
          <cell r="H273">
            <v>550</v>
          </cell>
        </row>
        <row r="274">
          <cell r="H274">
            <v>55</v>
          </cell>
        </row>
        <row r="275">
          <cell r="H275">
            <v>200</v>
          </cell>
        </row>
        <row r="276">
          <cell r="H276">
            <v>1450</v>
          </cell>
        </row>
        <row r="297">
          <cell r="H297">
            <v>75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300</v>
          </cell>
        </row>
        <row r="301">
          <cell r="H301">
            <v>1000</v>
          </cell>
        </row>
        <row r="302">
          <cell r="H302">
            <v>825</v>
          </cell>
        </row>
        <row r="303">
          <cell r="H303">
            <v>425</v>
          </cell>
        </row>
        <row r="304">
          <cell r="H304">
            <v>270</v>
          </cell>
        </row>
        <row r="305">
          <cell r="H305">
            <v>150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287</v>
          </cell>
        </row>
        <row r="309">
          <cell r="H309">
            <v>300</v>
          </cell>
        </row>
        <row r="310">
          <cell r="H310">
            <v>570</v>
          </cell>
        </row>
        <row r="311">
          <cell r="H311">
            <v>205</v>
          </cell>
        </row>
        <row r="312">
          <cell r="H312">
            <v>1775</v>
          </cell>
        </row>
        <row r="313">
          <cell r="H313">
            <v>566</v>
          </cell>
        </row>
        <row r="314">
          <cell r="H314">
            <v>750</v>
          </cell>
        </row>
        <row r="315">
          <cell r="H315">
            <v>8600</v>
          </cell>
        </row>
        <row r="316">
          <cell r="H316">
            <v>2100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69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180</v>
          </cell>
        </row>
        <row r="348">
          <cell r="H348">
            <v>0</v>
          </cell>
        </row>
        <row r="349">
          <cell r="H349">
            <v>950</v>
          </cell>
        </row>
        <row r="350">
          <cell r="H350">
            <v>1120</v>
          </cell>
        </row>
        <row r="351">
          <cell r="H351">
            <v>380</v>
          </cell>
        </row>
        <row r="352">
          <cell r="H352">
            <v>400</v>
          </cell>
        </row>
        <row r="353">
          <cell r="H353">
            <v>80</v>
          </cell>
        </row>
        <row r="354">
          <cell r="H354">
            <v>0</v>
          </cell>
        </row>
        <row r="355">
          <cell r="H355">
            <v>110</v>
          </cell>
        </row>
        <row r="356">
          <cell r="H356">
            <v>20</v>
          </cell>
        </row>
        <row r="357">
          <cell r="H357">
            <v>290</v>
          </cell>
        </row>
        <row r="358">
          <cell r="H358">
            <v>70</v>
          </cell>
        </row>
        <row r="359">
          <cell r="H359">
            <v>100</v>
          </cell>
        </row>
        <row r="360">
          <cell r="H360">
            <v>280</v>
          </cell>
        </row>
        <row r="361">
          <cell r="H361">
            <v>150</v>
          </cell>
        </row>
        <row r="362">
          <cell r="H362">
            <v>100</v>
          </cell>
        </row>
        <row r="363">
          <cell r="H363">
            <v>973</v>
          </cell>
        </row>
        <row r="364">
          <cell r="H364">
            <v>120</v>
          </cell>
        </row>
        <row r="365">
          <cell r="H365">
            <v>140</v>
          </cell>
        </row>
        <row r="366">
          <cell r="H366">
            <v>90</v>
          </cell>
        </row>
        <row r="367">
          <cell r="H367">
            <v>75</v>
          </cell>
        </row>
        <row r="368">
          <cell r="H368">
            <v>550</v>
          </cell>
        </row>
        <row r="369">
          <cell r="H369">
            <v>450</v>
          </cell>
        </row>
        <row r="370">
          <cell r="H370">
            <v>270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5</v>
          </cell>
        </row>
        <row r="395">
          <cell r="H395">
            <v>5</v>
          </cell>
        </row>
        <row r="397">
          <cell r="H397">
            <v>255</v>
          </cell>
        </row>
        <row r="398">
          <cell r="H398">
            <v>155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125</v>
          </cell>
        </row>
        <row r="404">
          <cell r="H404">
            <v>135</v>
          </cell>
        </row>
        <row r="406">
          <cell r="H406">
            <v>275</v>
          </cell>
        </row>
        <row r="407">
          <cell r="H407">
            <v>760</v>
          </cell>
        </row>
        <row r="408">
          <cell r="H408">
            <v>1250</v>
          </cell>
        </row>
        <row r="409">
          <cell r="H409">
            <v>6000</v>
          </cell>
        </row>
        <row r="411">
          <cell r="H411">
            <v>0</v>
          </cell>
        </row>
        <row r="412">
          <cell r="H412">
            <v>25</v>
          </cell>
        </row>
        <row r="413">
          <cell r="H413">
            <v>10</v>
          </cell>
        </row>
        <row r="414">
          <cell r="H414">
            <v>14</v>
          </cell>
        </row>
        <row r="415">
          <cell r="H415">
            <v>12</v>
          </cell>
        </row>
        <row r="416">
          <cell r="H416">
            <v>210</v>
          </cell>
        </row>
        <row r="417">
          <cell r="H417">
            <v>425</v>
          </cell>
        </row>
        <row r="438">
          <cell r="H438">
            <v>25</v>
          </cell>
        </row>
        <row r="439">
          <cell r="H439">
            <v>0</v>
          </cell>
        </row>
        <row r="440">
          <cell r="H440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200</v>
          </cell>
        </row>
        <row r="446">
          <cell r="H446">
            <v>60</v>
          </cell>
        </row>
        <row r="447">
          <cell r="H447">
            <v>0</v>
          </cell>
        </row>
        <row r="448">
          <cell r="H448">
            <v>0</v>
          </cell>
        </row>
        <row r="451">
          <cell r="H451">
            <v>0</v>
          </cell>
        </row>
        <row r="452">
          <cell r="H452">
            <v>0</v>
          </cell>
        </row>
        <row r="454">
          <cell r="H454">
            <v>0</v>
          </cell>
        </row>
        <row r="456">
          <cell r="H456">
            <v>2500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100</v>
          </cell>
        </row>
        <row r="462">
          <cell r="H462">
            <v>0</v>
          </cell>
        </row>
        <row r="463">
          <cell r="H463">
            <v>200</v>
          </cell>
        </row>
        <row r="464">
          <cell r="H464">
            <v>750</v>
          </cell>
        </row>
        <row r="485">
          <cell r="H485">
            <v>148</v>
          </cell>
        </row>
        <row r="486">
          <cell r="H486">
            <v>38</v>
          </cell>
        </row>
        <row r="487">
          <cell r="H487">
            <v>0</v>
          </cell>
        </row>
        <row r="488">
          <cell r="H488">
            <v>234</v>
          </cell>
        </row>
        <row r="489">
          <cell r="H489">
            <v>1419</v>
          </cell>
        </row>
        <row r="490">
          <cell r="H490">
            <v>0</v>
          </cell>
        </row>
        <row r="491">
          <cell r="H491">
            <v>1812</v>
          </cell>
        </row>
        <row r="492">
          <cell r="H492">
            <v>420</v>
          </cell>
        </row>
        <row r="493">
          <cell r="H493">
            <v>584</v>
          </cell>
        </row>
        <row r="494">
          <cell r="H494">
            <v>430</v>
          </cell>
        </row>
        <row r="495">
          <cell r="H495">
            <v>15</v>
          </cell>
        </row>
        <row r="496">
          <cell r="H496">
            <v>684</v>
          </cell>
        </row>
        <row r="497">
          <cell r="H497">
            <v>223</v>
          </cell>
        </row>
        <row r="498">
          <cell r="H498">
            <v>1393</v>
          </cell>
        </row>
        <row r="499">
          <cell r="H499">
            <v>135</v>
          </cell>
        </row>
        <row r="500">
          <cell r="H500">
            <v>5462</v>
          </cell>
        </row>
        <row r="501">
          <cell r="H501">
            <v>1959</v>
          </cell>
        </row>
        <row r="502">
          <cell r="H502">
            <v>3424</v>
          </cell>
        </row>
        <row r="503">
          <cell r="H503">
            <v>7194</v>
          </cell>
        </row>
        <row r="504">
          <cell r="H504">
            <v>152</v>
          </cell>
        </row>
        <row r="505">
          <cell r="H505">
            <v>1720</v>
          </cell>
        </row>
        <row r="506">
          <cell r="H506">
            <v>267</v>
          </cell>
        </row>
        <row r="507">
          <cell r="H507">
            <v>722</v>
          </cell>
        </row>
        <row r="508">
          <cell r="H508">
            <v>970</v>
          </cell>
        </row>
        <row r="509">
          <cell r="H509">
            <v>617</v>
          </cell>
        </row>
        <row r="510">
          <cell r="H510">
            <v>917</v>
          </cell>
        </row>
        <row r="511">
          <cell r="H511">
            <v>4781</v>
          </cell>
        </row>
        <row r="532">
          <cell r="H532">
            <v>5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9</v>
          </cell>
        </row>
        <row r="536">
          <cell r="H536">
            <v>0</v>
          </cell>
        </row>
        <row r="537">
          <cell r="H537">
            <v>1146</v>
          </cell>
        </row>
        <row r="538">
          <cell r="H538">
            <v>500</v>
          </cell>
        </row>
        <row r="539">
          <cell r="H539">
            <v>20</v>
          </cell>
        </row>
        <row r="540">
          <cell r="H540">
            <v>300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127</v>
          </cell>
        </row>
        <row r="544">
          <cell r="H544">
            <v>40</v>
          </cell>
        </row>
        <row r="545">
          <cell r="H545">
            <v>300</v>
          </cell>
        </row>
        <row r="546">
          <cell r="H546">
            <v>100</v>
          </cell>
        </row>
        <row r="547">
          <cell r="H547">
            <v>300</v>
          </cell>
        </row>
        <row r="548">
          <cell r="H548">
            <v>1000</v>
          </cell>
        </row>
        <row r="549">
          <cell r="H549">
            <v>500</v>
          </cell>
        </row>
        <row r="550">
          <cell r="H550">
            <v>700</v>
          </cell>
        </row>
        <row r="551">
          <cell r="H551">
            <v>900</v>
          </cell>
        </row>
        <row r="552">
          <cell r="H552">
            <v>1300</v>
          </cell>
        </row>
        <row r="553">
          <cell r="H553">
            <v>100</v>
          </cell>
        </row>
        <row r="554">
          <cell r="H554">
            <v>100</v>
          </cell>
        </row>
        <row r="555">
          <cell r="H555">
            <v>200</v>
          </cell>
        </row>
        <row r="556">
          <cell r="H556">
            <v>91</v>
          </cell>
        </row>
        <row r="557">
          <cell r="H557">
            <v>1000</v>
          </cell>
        </row>
        <row r="558">
          <cell r="H558">
            <v>2000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3</v>
          </cell>
        </row>
        <row r="583">
          <cell r="H583">
            <v>0</v>
          </cell>
        </row>
        <row r="586">
          <cell r="H586">
            <v>10</v>
          </cell>
        </row>
        <row r="587">
          <cell r="H587">
            <v>5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40</v>
          </cell>
        </row>
        <row r="597">
          <cell r="H597">
            <v>1300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27">
          <cell r="H627">
            <v>0</v>
          </cell>
        </row>
        <row r="628">
          <cell r="H628">
            <v>5</v>
          </cell>
        </row>
        <row r="629">
          <cell r="H629">
            <v>14</v>
          </cell>
        </row>
        <row r="630">
          <cell r="H630">
            <v>106</v>
          </cell>
        </row>
        <row r="631">
          <cell r="H631">
            <v>245</v>
          </cell>
        </row>
        <row r="632">
          <cell r="H632">
            <v>29</v>
          </cell>
        </row>
        <row r="633">
          <cell r="H633">
            <v>45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13</v>
          </cell>
        </row>
        <row r="637">
          <cell r="H637">
            <v>11</v>
          </cell>
        </row>
        <row r="638">
          <cell r="H638">
            <v>74</v>
          </cell>
        </row>
        <row r="640">
          <cell r="H640">
            <v>7</v>
          </cell>
        </row>
        <row r="641">
          <cell r="H641">
            <v>38</v>
          </cell>
        </row>
        <row r="642">
          <cell r="H642">
            <v>15</v>
          </cell>
        </row>
        <row r="643">
          <cell r="H643">
            <v>300</v>
          </cell>
        </row>
        <row r="644">
          <cell r="H644">
            <v>80</v>
          </cell>
        </row>
        <row r="646">
          <cell r="H646">
            <v>18</v>
          </cell>
        </row>
        <row r="647">
          <cell r="H647">
            <v>8</v>
          </cell>
        </row>
        <row r="648">
          <cell r="H648">
            <v>18</v>
          </cell>
        </row>
        <row r="649">
          <cell r="H649">
            <v>10</v>
          </cell>
        </row>
        <row r="650">
          <cell r="H650">
            <v>35</v>
          </cell>
        </row>
        <row r="651">
          <cell r="H651">
            <v>47</v>
          </cell>
        </row>
        <row r="673">
          <cell r="H673">
            <v>50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50</v>
          </cell>
        </row>
        <row r="677">
          <cell r="H677">
            <v>175</v>
          </cell>
        </row>
        <row r="679">
          <cell r="H679">
            <v>3740</v>
          </cell>
        </row>
        <row r="680">
          <cell r="H680">
            <v>10</v>
          </cell>
        </row>
        <row r="682">
          <cell r="H682">
            <v>9</v>
          </cell>
        </row>
        <row r="684">
          <cell r="H684">
            <v>25</v>
          </cell>
        </row>
        <row r="685">
          <cell r="H685">
            <v>50</v>
          </cell>
        </row>
        <row r="686">
          <cell r="H686">
            <v>25</v>
          </cell>
        </row>
        <row r="687">
          <cell r="H687">
            <v>156</v>
          </cell>
        </row>
        <row r="688">
          <cell r="H688">
            <v>125</v>
          </cell>
        </row>
        <row r="689">
          <cell r="H689">
            <v>25</v>
          </cell>
        </row>
        <row r="690">
          <cell r="H690">
            <v>50</v>
          </cell>
        </row>
        <row r="691">
          <cell r="H691">
            <v>195</v>
          </cell>
        </row>
        <row r="698">
          <cell r="H698">
            <v>190</v>
          </cell>
        </row>
        <row r="699">
          <cell r="H699">
            <v>100</v>
          </cell>
        </row>
      </sheetData>
      <sheetData sheetId="2"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185</v>
          </cell>
        </row>
        <row r="19">
          <cell r="H19">
            <v>0</v>
          </cell>
        </row>
        <row r="20">
          <cell r="H20">
            <v>1141</v>
          </cell>
        </row>
        <row r="21">
          <cell r="H21">
            <v>2792</v>
          </cell>
        </row>
        <row r="22">
          <cell r="H22">
            <v>350</v>
          </cell>
        </row>
        <row r="23">
          <cell r="H23">
            <v>121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145</v>
          </cell>
        </row>
        <row r="31">
          <cell r="H31">
            <v>642</v>
          </cell>
        </row>
        <row r="32">
          <cell r="H32">
            <v>429</v>
          </cell>
        </row>
        <row r="33">
          <cell r="H33">
            <v>288</v>
          </cell>
        </row>
        <row r="34">
          <cell r="H34">
            <v>402</v>
          </cell>
        </row>
        <row r="35">
          <cell r="H35">
            <v>0</v>
          </cell>
        </row>
        <row r="36">
          <cell r="H36">
            <v>35</v>
          </cell>
        </row>
        <row r="37">
          <cell r="H37">
            <v>189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11126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170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247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84</v>
          </cell>
        </row>
        <row r="76">
          <cell r="H76">
            <v>0</v>
          </cell>
        </row>
        <row r="77">
          <cell r="H77">
            <v>150</v>
          </cell>
        </row>
        <row r="78">
          <cell r="H78">
            <v>112</v>
          </cell>
        </row>
        <row r="79">
          <cell r="H79">
            <v>129</v>
          </cell>
        </row>
        <row r="80">
          <cell r="H80">
            <v>500</v>
          </cell>
        </row>
        <row r="81">
          <cell r="H81">
            <v>1016</v>
          </cell>
        </row>
        <row r="82">
          <cell r="H82">
            <v>0</v>
          </cell>
        </row>
        <row r="83">
          <cell r="H83">
            <v>115</v>
          </cell>
        </row>
        <row r="84">
          <cell r="H84">
            <v>114</v>
          </cell>
        </row>
        <row r="85">
          <cell r="H85">
            <v>18</v>
          </cell>
        </row>
        <row r="86">
          <cell r="H86">
            <v>25</v>
          </cell>
        </row>
        <row r="87">
          <cell r="H87">
            <v>72</v>
          </cell>
        </row>
        <row r="88">
          <cell r="H88">
            <v>400</v>
          </cell>
        </row>
        <row r="112">
          <cell r="H112">
            <v>118</v>
          </cell>
        </row>
        <row r="113">
          <cell r="H113">
            <v>670</v>
          </cell>
        </row>
        <row r="114">
          <cell r="H114">
            <v>0</v>
          </cell>
        </row>
        <row r="115">
          <cell r="H115">
            <v>1153</v>
          </cell>
        </row>
        <row r="116">
          <cell r="H116">
            <v>1315</v>
          </cell>
        </row>
        <row r="117">
          <cell r="H117">
            <v>1224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47</v>
          </cell>
        </row>
        <row r="122">
          <cell r="H122">
            <v>390</v>
          </cell>
        </row>
        <row r="123">
          <cell r="H123">
            <v>325</v>
          </cell>
        </row>
        <row r="124">
          <cell r="H124">
            <v>1061</v>
          </cell>
        </row>
        <row r="125">
          <cell r="H125">
            <v>808</v>
          </cell>
        </row>
        <row r="126">
          <cell r="H126">
            <v>444</v>
          </cell>
        </row>
        <row r="127">
          <cell r="H127">
            <v>1726</v>
          </cell>
        </row>
        <row r="128">
          <cell r="H128">
            <v>809</v>
          </cell>
        </row>
        <row r="129">
          <cell r="H129">
            <v>0</v>
          </cell>
        </row>
        <row r="130">
          <cell r="H130">
            <v>151</v>
          </cell>
        </row>
        <row r="131">
          <cell r="H131">
            <v>129</v>
          </cell>
        </row>
        <row r="132">
          <cell r="H132">
            <v>13</v>
          </cell>
        </row>
        <row r="133">
          <cell r="H133">
            <v>0</v>
          </cell>
        </row>
        <row r="134">
          <cell r="H134">
            <v>599</v>
          </cell>
        </row>
        <row r="135">
          <cell r="H135">
            <v>619</v>
          </cell>
        </row>
        <row r="156">
          <cell r="H156">
            <v>1198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3256</v>
          </cell>
        </row>
        <row r="160">
          <cell r="H160">
            <v>0</v>
          </cell>
        </row>
        <row r="161">
          <cell r="H161">
            <v>1342</v>
          </cell>
        </row>
        <row r="162">
          <cell r="H162">
            <v>6179</v>
          </cell>
        </row>
        <row r="163">
          <cell r="H163">
            <v>741</v>
          </cell>
        </row>
        <row r="164">
          <cell r="H164">
            <v>1436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1093</v>
          </cell>
        </row>
        <row r="170">
          <cell r="H170">
            <v>402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2101</v>
          </cell>
        </row>
        <row r="174">
          <cell r="H174">
            <v>8448</v>
          </cell>
        </row>
        <row r="175">
          <cell r="H175">
            <v>1620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7101</v>
          </cell>
        </row>
        <row r="182">
          <cell r="H182">
            <v>8980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8">
          <cell r="H208">
            <v>0</v>
          </cell>
        </row>
        <row r="209">
          <cell r="H209">
            <v>10563</v>
          </cell>
        </row>
        <row r="210">
          <cell r="H210">
            <v>200</v>
          </cell>
        </row>
        <row r="211">
          <cell r="H211">
            <v>245</v>
          </cell>
        </row>
        <row r="212">
          <cell r="H212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560</v>
          </cell>
        </row>
        <row r="218">
          <cell r="H218">
            <v>200</v>
          </cell>
        </row>
        <row r="219">
          <cell r="H219">
            <v>65</v>
          </cell>
        </row>
        <row r="220">
          <cell r="H220">
            <v>100</v>
          </cell>
        </row>
        <row r="221">
          <cell r="H221">
            <v>2100</v>
          </cell>
        </row>
        <row r="222">
          <cell r="H222">
            <v>1000</v>
          </cell>
        </row>
        <row r="225">
          <cell r="H225">
            <v>35</v>
          </cell>
        </row>
        <row r="228">
          <cell r="H228">
            <v>215</v>
          </cell>
        </row>
        <row r="229">
          <cell r="H229">
            <v>1300</v>
          </cell>
        </row>
        <row r="250">
          <cell r="H250">
            <v>10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30</v>
          </cell>
        </row>
        <row r="254">
          <cell r="H254">
            <v>0</v>
          </cell>
        </row>
        <row r="255">
          <cell r="H255">
            <v>400</v>
          </cell>
        </row>
        <row r="256">
          <cell r="H256">
            <v>600</v>
          </cell>
        </row>
        <row r="257">
          <cell r="H257">
            <v>150</v>
          </cell>
        </row>
        <row r="258">
          <cell r="H258">
            <v>150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50</v>
          </cell>
        </row>
        <row r="262">
          <cell r="H262">
            <v>0</v>
          </cell>
        </row>
        <row r="263">
          <cell r="H263">
            <v>260</v>
          </cell>
        </row>
        <row r="265">
          <cell r="H265">
            <v>250</v>
          </cell>
        </row>
        <row r="266">
          <cell r="H266">
            <v>225</v>
          </cell>
        </row>
        <row r="267">
          <cell r="H267">
            <v>350</v>
          </cell>
        </row>
        <row r="268">
          <cell r="H268">
            <v>450</v>
          </cell>
        </row>
        <row r="269">
          <cell r="H269">
            <v>350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590</v>
          </cell>
        </row>
        <row r="273">
          <cell r="H273">
            <v>560</v>
          </cell>
        </row>
        <row r="274">
          <cell r="H274">
            <v>55</v>
          </cell>
        </row>
        <row r="275">
          <cell r="H275">
            <v>300</v>
          </cell>
        </row>
        <row r="276">
          <cell r="H276">
            <v>350</v>
          </cell>
        </row>
        <row r="297">
          <cell r="H297">
            <v>75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300</v>
          </cell>
        </row>
        <row r="301">
          <cell r="H301">
            <v>1100</v>
          </cell>
        </row>
        <row r="302">
          <cell r="H302">
            <v>825</v>
          </cell>
        </row>
        <row r="303">
          <cell r="H303">
            <v>435</v>
          </cell>
        </row>
        <row r="304">
          <cell r="H304">
            <v>270</v>
          </cell>
        </row>
        <row r="305">
          <cell r="H305">
            <v>150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287</v>
          </cell>
        </row>
        <row r="309">
          <cell r="H309">
            <v>300</v>
          </cell>
        </row>
        <row r="310">
          <cell r="H310">
            <v>570</v>
          </cell>
        </row>
        <row r="311">
          <cell r="H311">
            <v>205</v>
          </cell>
        </row>
        <row r="312">
          <cell r="H312">
            <v>1375</v>
          </cell>
        </row>
        <row r="313">
          <cell r="H313">
            <v>566</v>
          </cell>
        </row>
        <row r="314">
          <cell r="H314">
            <v>850</v>
          </cell>
        </row>
        <row r="315">
          <cell r="H315">
            <v>10600</v>
          </cell>
        </row>
        <row r="316">
          <cell r="H316">
            <v>2100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80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230</v>
          </cell>
        </row>
        <row r="348">
          <cell r="H348">
            <v>0</v>
          </cell>
        </row>
        <row r="349">
          <cell r="H349">
            <v>1250</v>
          </cell>
        </row>
        <row r="350">
          <cell r="H350">
            <v>1220</v>
          </cell>
        </row>
        <row r="351">
          <cell r="H351">
            <v>380</v>
          </cell>
        </row>
        <row r="352">
          <cell r="H352">
            <v>500</v>
          </cell>
        </row>
        <row r="353">
          <cell r="H353">
            <v>80</v>
          </cell>
        </row>
        <row r="354">
          <cell r="H354">
            <v>0</v>
          </cell>
        </row>
        <row r="355">
          <cell r="H355">
            <v>110</v>
          </cell>
        </row>
        <row r="356">
          <cell r="H356">
            <v>20</v>
          </cell>
        </row>
        <row r="357">
          <cell r="H357">
            <v>340</v>
          </cell>
        </row>
        <row r="358">
          <cell r="H358">
            <v>70</v>
          </cell>
        </row>
        <row r="359">
          <cell r="H359">
            <v>100</v>
          </cell>
        </row>
        <row r="360">
          <cell r="H360">
            <v>330</v>
          </cell>
        </row>
        <row r="361">
          <cell r="H361">
            <v>170</v>
          </cell>
        </row>
        <row r="362">
          <cell r="H362">
            <v>120</v>
          </cell>
        </row>
        <row r="363">
          <cell r="H363">
            <v>1073</v>
          </cell>
        </row>
        <row r="364">
          <cell r="H364">
            <v>120</v>
          </cell>
        </row>
        <row r="365">
          <cell r="H365">
            <v>140</v>
          </cell>
        </row>
        <row r="366">
          <cell r="H366">
            <v>100</v>
          </cell>
        </row>
        <row r="367">
          <cell r="H367">
            <v>75</v>
          </cell>
        </row>
        <row r="368">
          <cell r="H368">
            <v>550</v>
          </cell>
        </row>
        <row r="369">
          <cell r="H369">
            <v>650</v>
          </cell>
        </row>
        <row r="370">
          <cell r="H370">
            <v>270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8</v>
          </cell>
        </row>
        <row r="395">
          <cell r="H395">
            <v>15</v>
          </cell>
        </row>
        <row r="396">
          <cell r="H396">
            <v>150</v>
          </cell>
        </row>
        <row r="397">
          <cell r="H397">
            <v>500</v>
          </cell>
        </row>
        <row r="398">
          <cell r="H398">
            <v>85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75</v>
          </cell>
        </row>
        <row r="404">
          <cell r="H404">
            <v>100</v>
          </cell>
        </row>
        <row r="406">
          <cell r="H406">
            <v>75</v>
          </cell>
        </row>
        <row r="407">
          <cell r="H407">
            <v>300</v>
          </cell>
        </row>
        <row r="408">
          <cell r="H408">
            <v>150</v>
          </cell>
        </row>
        <row r="409">
          <cell r="H409">
            <v>400</v>
          </cell>
        </row>
        <row r="410">
          <cell r="H410">
            <v>50</v>
          </cell>
        </row>
        <row r="411">
          <cell r="H411">
            <v>0</v>
          </cell>
        </row>
        <row r="412">
          <cell r="H412">
            <v>25</v>
          </cell>
        </row>
        <row r="413">
          <cell r="H413">
            <v>11</v>
          </cell>
        </row>
        <row r="414">
          <cell r="H414">
            <v>15</v>
          </cell>
        </row>
        <row r="415">
          <cell r="H415">
            <v>27</v>
          </cell>
        </row>
        <row r="416">
          <cell r="H416">
            <v>150</v>
          </cell>
        </row>
        <row r="417">
          <cell r="H417">
            <v>425</v>
          </cell>
        </row>
        <row r="438">
          <cell r="H438">
            <v>25</v>
          </cell>
        </row>
        <row r="439">
          <cell r="H439">
            <v>0</v>
          </cell>
        </row>
        <row r="440">
          <cell r="H440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450</v>
          </cell>
        </row>
        <row r="446">
          <cell r="H446">
            <v>70</v>
          </cell>
        </row>
        <row r="447">
          <cell r="H447">
            <v>0</v>
          </cell>
        </row>
        <row r="448">
          <cell r="H448">
            <v>0</v>
          </cell>
        </row>
        <row r="450">
          <cell r="H450">
            <v>150</v>
          </cell>
        </row>
        <row r="451">
          <cell r="H451">
            <v>250</v>
          </cell>
        </row>
        <row r="452">
          <cell r="H452">
            <v>0</v>
          </cell>
        </row>
        <row r="454">
          <cell r="H454">
            <v>900</v>
          </cell>
        </row>
        <row r="456">
          <cell r="H456">
            <v>2300</v>
          </cell>
        </row>
        <row r="457">
          <cell r="H457">
            <v>1500</v>
          </cell>
        </row>
        <row r="458">
          <cell r="H458">
            <v>0</v>
          </cell>
        </row>
        <row r="459">
          <cell r="H459">
            <v>110</v>
          </cell>
        </row>
        <row r="462">
          <cell r="H462">
            <v>0</v>
          </cell>
        </row>
        <row r="463">
          <cell r="H463">
            <v>1700</v>
          </cell>
        </row>
        <row r="464">
          <cell r="H464">
            <v>1200</v>
          </cell>
        </row>
        <row r="485">
          <cell r="H485">
            <v>138</v>
          </cell>
        </row>
        <row r="486">
          <cell r="H486">
            <v>40</v>
          </cell>
        </row>
        <row r="487">
          <cell r="H487">
            <v>0</v>
          </cell>
        </row>
        <row r="488">
          <cell r="H488">
            <v>234</v>
          </cell>
        </row>
        <row r="489">
          <cell r="H489">
            <v>1404</v>
          </cell>
        </row>
        <row r="490">
          <cell r="H490">
            <v>1220</v>
          </cell>
        </row>
        <row r="491">
          <cell r="H491">
            <v>5962</v>
          </cell>
        </row>
        <row r="492">
          <cell r="H492">
            <v>869</v>
          </cell>
        </row>
        <row r="493">
          <cell r="H493">
            <v>679</v>
          </cell>
        </row>
        <row r="494">
          <cell r="H494">
            <v>503</v>
          </cell>
        </row>
        <row r="495">
          <cell r="H495">
            <v>58</v>
          </cell>
        </row>
        <row r="496">
          <cell r="H496">
            <v>475</v>
          </cell>
        </row>
        <row r="497">
          <cell r="H497">
            <v>1064</v>
          </cell>
        </row>
        <row r="498">
          <cell r="H498">
            <v>1823</v>
          </cell>
        </row>
        <row r="499">
          <cell r="H499">
            <v>1263</v>
          </cell>
        </row>
        <row r="500">
          <cell r="H500">
            <v>5867</v>
          </cell>
        </row>
        <row r="501">
          <cell r="H501">
            <v>2302</v>
          </cell>
        </row>
        <row r="502">
          <cell r="H502">
            <v>3615</v>
          </cell>
        </row>
        <row r="503">
          <cell r="H503">
            <v>7689</v>
          </cell>
        </row>
        <row r="504">
          <cell r="H504">
            <v>8223</v>
          </cell>
        </row>
        <row r="505">
          <cell r="H505">
            <v>1893</v>
          </cell>
        </row>
        <row r="506">
          <cell r="H506">
            <v>252</v>
          </cell>
        </row>
        <row r="507">
          <cell r="H507">
            <v>722</v>
          </cell>
        </row>
        <row r="508">
          <cell r="H508">
            <v>1080</v>
          </cell>
        </row>
        <row r="509">
          <cell r="H509">
            <v>635</v>
          </cell>
        </row>
        <row r="510">
          <cell r="H510">
            <v>2588</v>
          </cell>
        </row>
        <row r="511">
          <cell r="H511">
            <v>6300</v>
          </cell>
        </row>
        <row r="532">
          <cell r="H532">
            <v>14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10</v>
          </cell>
        </row>
        <row r="536">
          <cell r="H536">
            <v>0</v>
          </cell>
        </row>
        <row r="537">
          <cell r="H537">
            <v>1146</v>
          </cell>
        </row>
        <row r="538">
          <cell r="H538">
            <v>500</v>
          </cell>
        </row>
        <row r="539">
          <cell r="H539">
            <v>20</v>
          </cell>
        </row>
        <row r="540">
          <cell r="H540">
            <v>300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117</v>
          </cell>
        </row>
        <row r="544">
          <cell r="H544">
            <v>40</v>
          </cell>
        </row>
        <row r="545">
          <cell r="H545">
            <v>300</v>
          </cell>
        </row>
        <row r="546">
          <cell r="H546">
            <v>50</v>
          </cell>
        </row>
        <row r="547">
          <cell r="H547">
            <v>200</v>
          </cell>
        </row>
        <row r="548">
          <cell r="H548">
            <v>1000</v>
          </cell>
        </row>
        <row r="549">
          <cell r="H549">
            <v>500</v>
          </cell>
        </row>
        <row r="550">
          <cell r="H550">
            <v>500</v>
          </cell>
        </row>
        <row r="551">
          <cell r="H551">
            <v>590</v>
          </cell>
        </row>
        <row r="552">
          <cell r="H552">
            <v>300</v>
          </cell>
        </row>
        <row r="553">
          <cell r="H553">
            <v>100</v>
          </cell>
        </row>
        <row r="554">
          <cell r="H554">
            <v>100</v>
          </cell>
        </row>
        <row r="555">
          <cell r="H555">
            <v>200</v>
          </cell>
        </row>
        <row r="556">
          <cell r="H556">
            <v>91</v>
          </cell>
        </row>
        <row r="557">
          <cell r="H557">
            <v>1000</v>
          </cell>
        </row>
        <row r="558">
          <cell r="H558">
            <v>2000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5</v>
          </cell>
        </row>
        <row r="583">
          <cell r="H583">
            <v>0</v>
          </cell>
        </row>
        <row r="585">
          <cell r="H585">
            <v>500</v>
          </cell>
        </row>
        <row r="586">
          <cell r="H586">
            <v>10</v>
          </cell>
        </row>
        <row r="587">
          <cell r="H587">
            <v>5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50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40</v>
          </cell>
        </row>
        <row r="597">
          <cell r="H597">
            <v>1300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100</v>
          </cell>
        </row>
        <row r="605">
          <cell r="H605">
            <v>50</v>
          </cell>
        </row>
        <row r="626">
          <cell r="H626">
            <v>1</v>
          </cell>
        </row>
        <row r="629">
          <cell r="H629">
            <v>12</v>
          </cell>
        </row>
        <row r="630">
          <cell r="H630">
            <v>36</v>
          </cell>
        </row>
        <row r="631">
          <cell r="H631">
            <v>358</v>
          </cell>
        </row>
        <row r="632">
          <cell r="H632">
            <v>19</v>
          </cell>
        </row>
        <row r="633">
          <cell r="H633">
            <v>56</v>
          </cell>
        </row>
        <row r="634">
          <cell r="H634">
            <v>1</v>
          </cell>
        </row>
        <row r="636">
          <cell r="H636">
            <v>4</v>
          </cell>
        </row>
        <row r="637">
          <cell r="H637">
            <v>9</v>
          </cell>
        </row>
        <row r="638">
          <cell r="H638">
            <v>76</v>
          </cell>
        </row>
        <row r="640">
          <cell r="H640">
            <v>7</v>
          </cell>
        </row>
        <row r="641">
          <cell r="H641">
            <v>61</v>
          </cell>
        </row>
        <row r="642">
          <cell r="H642">
            <v>38</v>
          </cell>
        </row>
        <row r="643">
          <cell r="H643">
            <v>561</v>
          </cell>
        </row>
        <row r="644">
          <cell r="H644">
            <v>200</v>
          </cell>
        </row>
        <row r="645">
          <cell r="H645">
            <v>27</v>
          </cell>
        </row>
        <row r="646">
          <cell r="H646">
            <v>31</v>
          </cell>
        </row>
        <row r="647">
          <cell r="H647">
            <v>5</v>
          </cell>
        </row>
        <row r="649">
          <cell r="H649">
            <v>16</v>
          </cell>
        </row>
        <row r="650">
          <cell r="H650">
            <v>33</v>
          </cell>
        </row>
        <row r="651">
          <cell r="H651">
            <v>87</v>
          </cell>
        </row>
        <row r="673">
          <cell r="H673">
            <v>98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45</v>
          </cell>
        </row>
        <row r="677">
          <cell r="H677">
            <v>173</v>
          </cell>
        </row>
        <row r="678">
          <cell r="H678">
            <v>0</v>
          </cell>
        </row>
        <row r="679">
          <cell r="H679">
            <v>3696</v>
          </cell>
        </row>
        <row r="680">
          <cell r="H680">
            <v>5</v>
          </cell>
        </row>
        <row r="681">
          <cell r="H681">
            <v>0</v>
          </cell>
        </row>
        <row r="682">
          <cell r="H682">
            <v>7</v>
          </cell>
        </row>
        <row r="683">
          <cell r="H683">
            <v>0</v>
          </cell>
        </row>
        <row r="684">
          <cell r="H684">
            <v>22</v>
          </cell>
        </row>
        <row r="685">
          <cell r="H685">
            <v>50</v>
          </cell>
        </row>
        <row r="686">
          <cell r="H686">
            <v>25</v>
          </cell>
        </row>
        <row r="688">
          <cell r="H688">
            <v>125</v>
          </cell>
        </row>
        <row r="689">
          <cell r="H689">
            <v>25</v>
          </cell>
        </row>
        <row r="690">
          <cell r="H690">
            <v>50</v>
          </cell>
        </row>
        <row r="691">
          <cell r="H691">
            <v>165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203</v>
          </cell>
        </row>
        <row r="699">
          <cell r="H699">
            <v>76</v>
          </cell>
        </row>
      </sheetData>
      <sheetData sheetId="3">
        <row r="18">
          <cell r="H18">
            <v>185</v>
          </cell>
        </row>
        <row r="20">
          <cell r="H20">
            <v>1041</v>
          </cell>
        </row>
        <row r="21">
          <cell r="H21">
            <v>3792</v>
          </cell>
        </row>
        <row r="22">
          <cell r="H22">
            <v>350</v>
          </cell>
        </row>
        <row r="23">
          <cell r="H23">
            <v>121</v>
          </cell>
        </row>
        <row r="28">
          <cell r="H28">
            <v>181</v>
          </cell>
        </row>
        <row r="29">
          <cell r="H29">
            <v>138</v>
          </cell>
        </row>
        <row r="30">
          <cell r="H30">
            <v>145</v>
          </cell>
        </row>
        <row r="31">
          <cell r="H31">
            <v>642</v>
          </cell>
        </row>
        <row r="32">
          <cell r="H32">
            <v>429</v>
          </cell>
        </row>
        <row r="33">
          <cell r="H33">
            <v>390</v>
          </cell>
        </row>
        <row r="34">
          <cell r="H34">
            <v>402</v>
          </cell>
        </row>
        <row r="36">
          <cell r="H36">
            <v>35</v>
          </cell>
        </row>
        <row r="37">
          <cell r="H37">
            <v>189</v>
          </cell>
        </row>
        <row r="41">
          <cell r="H41">
            <v>11126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6">
          <cell r="H66">
            <v>0</v>
          </cell>
        </row>
        <row r="67">
          <cell r="H67">
            <v>113</v>
          </cell>
        </row>
        <row r="68">
          <cell r="H68">
            <v>500</v>
          </cell>
        </row>
        <row r="69">
          <cell r="H69">
            <v>542</v>
          </cell>
        </row>
        <row r="70">
          <cell r="H70">
            <v>134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20</v>
          </cell>
        </row>
        <row r="75">
          <cell r="H75">
            <v>184</v>
          </cell>
        </row>
        <row r="76">
          <cell r="H76">
            <v>171</v>
          </cell>
        </row>
        <row r="77">
          <cell r="H77">
            <v>35</v>
          </cell>
        </row>
        <row r="78">
          <cell r="H78">
            <v>412</v>
          </cell>
        </row>
        <row r="79">
          <cell r="H79">
            <v>200</v>
          </cell>
        </row>
        <row r="80">
          <cell r="H80">
            <v>1000</v>
          </cell>
        </row>
        <row r="81">
          <cell r="H81">
            <v>1016</v>
          </cell>
        </row>
        <row r="82">
          <cell r="H82">
            <v>0</v>
          </cell>
        </row>
        <row r="83">
          <cell r="H83">
            <v>115</v>
          </cell>
        </row>
        <row r="84">
          <cell r="H84">
            <v>114</v>
          </cell>
        </row>
        <row r="85">
          <cell r="H85">
            <v>60</v>
          </cell>
        </row>
        <row r="86">
          <cell r="H86">
            <v>25</v>
          </cell>
        </row>
        <row r="87">
          <cell r="H87">
            <v>150</v>
          </cell>
        </row>
        <row r="88">
          <cell r="H88">
            <v>435</v>
          </cell>
        </row>
        <row r="112">
          <cell r="H112">
            <v>118</v>
          </cell>
        </row>
        <row r="113">
          <cell r="H113">
            <v>670</v>
          </cell>
        </row>
        <row r="114">
          <cell r="H114">
            <v>0</v>
          </cell>
        </row>
        <row r="115">
          <cell r="H115">
            <v>1153</v>
          </cell>
        </row>
        <row r="116">
          <cell r="H116">
            <v>1315</v>
          </cell>
        </row>
        <row r="117">
          <cell r="H117">
            <v>1224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47</v>
          </cell>
        </row>
        <row r="122">
          <cell r="H122">
            <v>390</v>
          </cell>
        </row>
        <row r="123">
          <cell r="H123">
            <v>325</v>
          </cell>
        </row>
        <row r="124">
          <cell r="H124">
            <v>1061</v>
          </cell>
        </row>
        <row r="125">
          <cell r="H125">
            <v>808</v>
          </cell>
        </row>
        <row r="126">
          <cell r="H126">
            <v>444</v>
          </cell>
        </row>
        <row r="127">
          <cell r="H127">
            <v>1726</v>
          </cell>
        </row>
        <row r="128">
          <cell r="H128">
            <v>809</v>
          </cell>
        </row>
        <row r="129">
          <cell r="H129">
            <v>0</v>
          </cell>
        </row>
        <row r="130">
          <cell r="H130">
            <v>151</v>
          </cell>
        </row>
        <row r="131">
          <cell r="H131">
            <v>129</v>
          </cell>
        </row>
        <row r="132">
          <cell r="H132">
            <v>13</v>
          </cell>
        </row>
        <row r="133">
          <cell r="H133">
            <v>0</v>
          </cell>
        </row>
        <row r="134">
          <cell r="H134">
            <v>599</v>
          </cell>
        </row>
        <row r="135">
          <cell r="H135">
            <v>619</v>
          </cell>
        </row>
        <row r="156">
          <cell r="H156">
            <v>1198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3256</v>
          </cell>
        </row>
        <row r="160">
          <cell r="H160">
            <v>0</v>
          </cell>
        </row>
        <row r="161">
          <cell r="H161">
            <v>1342</v>
          </cell>
        </row>
        <row r="162">
          <cell r="H162">
            <v>7999</v>
          </cell>
        </row>
        <row r="163">
          <cell r="H163">
            <v>741</v>
          </cell>
        </row>
        <row r="164">
          <cell r="H164">
            <v>1436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192</v>
          </cell>
        </row>
        <row r="168">
          <cell r="H168">
            <v>0</v>
          </cell>
        </row>
        <row r="169">
          <cell r="H169">
            <v>1093</v>
          </cell>
        </row>
        <row r="170">
          <cell r="H170">
            <v>930</v>
          </cell>
        </row>
        <row r="171">
          <cell r="H171">
            <v>5889</v>
          </cell>
        </row>
        <row r="172">
          <cell r="H172">
            <v>3514</v>
          </cell>
        </row>
        <row r="173">
          <cell r="H173">
            <v>2101</v>
          </cell>
        </row>
        <row r="174">
          <cell r="H174">
            <v>8448</v>
          </cell>
        </row>
        <row r="175">
          <cell r="H175">
            <v>1972</v>
          </cell>
        </row>
        <row r="176">
          <cell r="H176">
            <v>590</v>
          </cell>
        </row>
        <row r="177">
          <cell r="H177">
            <v>915</v>
          </cell>
        </row>
        <row r="178">
          <cell r="H178">
            <v>1365</v>
          </cell>
        </row>
        <row r="179">
          <cell r="H179">
            <v>610</v>
          </cell>
        </row>
        <row r="180">
          <cell r="H180">
            <v>810</v>
          </cell>
        </row>
        <row r="181">
          <cell r="H181">
            <v>7753</v>
          </cell>
        </row>
        <row r="182">
          <cell r="H182">
            <v>9243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8</v>
          </cell>
        </row>
        <row r="207">
          <cell r="H207">
            <v>100</v>
          </cell>
        </row>
        <row r="208">
          <cell r="H208">
            <v>0</v>
          </cell>
        </row>
        <row r="209">
          <cell r="H209">
            <v>10000</v>
          </cell>
        </row>
        <row r="210">
          <cell r="H210">
            <v>135</v>
          </cell>
        </row>
        <row r="211">
          <cell r="H211">
            <v>200</v>
          </cell>
        </row>
        <row r="212">
          <cell r="H212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65</v>
          </cell>
        </row>
        <row r="217">
          <cell r="H217">
            <v>25</v>
          </cell>
        </row>
        <row r="220">
          <cell r="H220">
            <v>115</v>
          </cell>
        </row>
        <row r="221">
          <cell r="H221">
            <v>1015</v>
          </cell>
        </row>
        <row r="222">
          <cell r="H222">
            <v>100</v>
          </cell>
        </row>
        <row r="225">
          <cell r="H225">
            <v>35</v>
          </cell>
        </row>
        <row r="228">
          <cell r="H228">
            <v>265</v>
          </cell>
        </row>
        <row r="229">
          <cell r="H229">
            <v>940</v>
          </cell>
        </row>
        <row r="250">
          <cell r="H250">
            <v>11</v>
          </cell>
        </row>
        <row r="253">
          <cell r="H253">
            <v>35</v>
          </cell>
        </row>
        <row r="255">
          <cell r="H255">
            <v>450</v>
          </cell>
        </row>
        <row r="256">
          <cell r="H256">
            <v>720</v>
          </cell>
        </row>
        <row r="257">
          <cell r="H257">
            <v>160</v>
          </cell>
        </row>
        <row r="258">
          <cell r="H258">
            <v>150</v>
          </cell>
        </row>
        <row r="261">
          <cell r="H261">
            <v>85</v>
          </cell>
        </row>
        <row r="263">
          <cell r="H263">
            <v>280</v>
          </cell>
        </row>
        <row r="264">
          <cell r="H264">
            <v>60</v>
          </cell>
        </row>
        <row r="265">
          <cell r="H265">
            <v>270</v>
          </cell>
        </row>
        <row r="266">
          <cell r="H266">
            <v>260</v>
          </cell>
        </row>
        <row r="267">
          <cell r="H267">
            <v>350</v>
          </cell>
        </row>
        <row r="268">
          <cell r="H268">
            <v>260</v>
          </cell>
        </row>
        <row r="269">
          <cell r="H269">
            <v>175</v>
          </cell>
        </row>
        <row r="270">
          <cell r="H270">
            <v>25</v>
          </cell>
        </row>
        <row r="272">
          <cell r="H272">
            <v>590</v>
          </cell>
        </row>
        <row r="273">
          <cell r="H273">
            <v>560</v>
          </cell>
        </row>
        <row r="274">
          <cell r="H274">
            <v>55</v>
          </cell>
        </row>
        <row r="275">
          <cell r="H275">
            <v>310</v>
          </cell>
        </row>
        <row r="276">
          <cell r="H276">
            <v>370</v>
          </cell>
        </row>
        <row r="297">
          <cell r="H297">
            <v>75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290</v>
          </cell>
        </row>
        <row r="301">
          <cell r="H301">
            <v>1600</v>
          </cell>
        </row>
        <row r="302">
          <cell r="H302">
            <v>825</v>
          </cell>
        </row>
        <row r="303">
          <cell r="H303">
            <v>435</v>
          </cell>
        </row>
        <row r="304">
          <cell r="H304">
            <v>270</v>
          </cell>
        </row>
        <row r="305">
          <cell r="H305">
            <v>150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287</v>
          </cell>
        </row>
        <row r="309">
          <cell r="H309">
            <v>300</v>
          </cell>
        </row>
        <row r="310">
          <cell r="H310">
            <v>570</v>
          </cell>
        </row>
        <row r="311">
          <cell r="H311">
            <v>205</v>
          </cell>
        </row>
        <row r="312">
          <cell r="H312">
            <v>1375</v>
          </cell>
        </row>
        <row r="313">
          <cell r="H313">
            <v>566</v>
          </cell>
        </row>
        <row r="314">
          <cell r="H314">
            <v>750</v>
          </cell>
        </row>
        <row r="315">
          <cell r="H315">
            <v>10400</v>
          </cell>
        </row>
        <row r="316">
          <cell r="H316">
            <v>2100</v>
          </cell>
        </row>
        <row r="317">
          <cell r="H317">
            <v>870</v>
          </cell>
        </row>
        <row r="318">
          <cell r="H318">
            <v>193</v>
          </cell>
        </row>
        <row r="319">
          <cell r="H319">
            <v>377</v>
          </cell>
        </row>
        <row r="320">
          <cell r="H320">
            <v>205</v>
          </cell>
        </row>
        <row r="321">
          <cell r="H321">
            <v>210</v>
          </cell>
        </row>
        <row r="322">
          <cell r="H322">
            <v>476</v>
          </cell>
        </row>
        <row r="323">
          <cell r="H323">
            <v>1300</v>
          </cell>
        </row>
        <row r="344">
          <cell r="H344">
            <v>80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250</v>
          </cell>
        </row>
        <row r="348">
          <cell r="H348">
            <v>0</v>
          </cell>
        </row>
        <row r="349">
          <cell r="H349">
            <v>1250</v>
          </cell>
        </row>
        <row r="350">
          <cell r="H350">
            <v>1220</v>
          </cell>
        </row>
        <row r="351">
          <cell r="H351">
            <v>480</v>
          </cell>
        </row>
        <row r="352">
          <cell r="H352">
            <v>530</v>
          </cell>
        </row>
        <row r="353">
          <cell r="H353">
            <v>80</v>
          </cell>
        </row>
        <row r="354">
          <cell r="H354">
            <v>0</v>
          </cell>
        </row>
        <row r="355">
          <cell r="H355">
            <v>80</v>
          </cell>
        </row>
        <row r="356">
          <cell r="H356">
            <v>20</v>
          </cell>
        </row>
        <row r="357">
          <cell r="H357">
            <v>390</v>
          </cell>
        </row>
        <row r="358">
          <cell r="H358">
            <v>90</v>
          </cell>
        </row>
        <row r="359">
          <cell r="H359">
            <v>70</v>
          </cell>
        </row>
        <row r="360">
          <cell r="H360">
            <v>380</v>
          </cell>
        </row>
        <row r="361">
          <cell r="H361">
            <v>150</v>
          </cell>
        </row>
        <row r="362">
          <cell r="H362">
            <v>150</v>
          </cell>
        </row>
        <row r="363">
          <cell r="H363">
            <v>1170</v>
          </cell>
        </row>
        <row r="364">
          <cell r="H364">
            <v>100</v>
          </cell>
        </row>
        <row r="365">
          <cell r="H365">
            <v>150</v>
          </cell>
        </row>
        <row r="366">
          <cell r="H366">
            <v>140</v>
          </cell>
        </row>
        <row r="367">
          <cell r="H367">
            <v>75</v>
          </cell>
        </row>
        <row r="368">
          <cell r="H368">
            <v>650</v>
          </cell>
        </row>
        <row r="369">
          <cell r="H369">
            <v>750</v>
          </cell>
        </row>
        <row r="370">
          <cell r="H370">
            <v>270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8</v>
          </cell>
        </row>
        <row r="395">
          <cell r="H395">
            <v>25</v>
          </cell>
        </row>
        <row r="396">
          <cell r="H396">
            <v>150</v>
          </cell>
        </row>
        <row r="397">
          <cell r="H397">
            <v>10000</v>
          </cell>
        </row>
        <row r="398">
          <cell r="H398">
            <v>85</v>
          </cell>
        </row>
        <row r="399">
          <cell r="H399">
            <v>10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80</v>
          </cell>
        </row>
        <row r="404">
          <cell r="H404">
            <v>95</v>
          </cell>
        </row>
        <row r="405">
          <cell r="H405">
            <v>0</v>
          </cell>
        </row>
        <row r="406">
          <cell r="H406">
            <v>90</v>
          </cell>
        </row>
        <row r="407">
          <cell r="H407">
            <v>350</v>
          </cell>
        </row>
        <row r="408">
          <cell r="H408">
            <v>150</v>
          </cell>
        </row>
        <row r="409">
          <cell r="H409">
            <v>350</v>
          </cell>
        </row>
        <row r="410">
          <cell r="H410">
            <v>100</v>
          </cell>
        </row>
        <row r="411">
          <cell r="H411">
            <v>0</v>
          </cell>
        </row>
        <row r="412">
          <cell r="H412">
            <v>25</v>
          </cell>
        </row>
        <row r="413">
          <cell r="H413">
            <v>11</v>
          </cell>
        </row>
        <row r="414">
          <cell r="H414">
            <v>15</v>
          </cell>
        </row>
        <row r="415">
          <cell r="H415">
            <v>30</v>
          </cell>
        </row>
        <row r="416">
          <cell r="H416">
            <v>155</v>
          </cell>
        </row>
        <row r="417">
          <cell r="H417">
            <v>450</v>
          </cell>
        </row>
        <row r="438">
          <cell r="H438">
            <v>10</v>
          </cell>
        </row>
        <row r="441">
          <cell r="H441">
            <v>15</v>
          </cell>
        </row>
        <row r="444">
          <cell r="H444">
            <v>1000</v>
          </cell>
        </row>
        <row r="446">
          <cell r="H446">
            <v>70</v>
          </cell>
        </row>
        <row r="447">
          <cell r="H447">
            <v>0</v>
          </cell>
        </row>
        <row r="448">
          <cell r="H448">
            <v>0</v>
          </cell>
        </row>
        <row r="450">
          <cell r="H450">
            <v>150</v>
          </cell>
        </row>
        <row r="451">
          <cell r="H451">
            <v>175</v>
          </cell>
        </row>
        <row r="452">
          <cell r="H452">
            <v>0</v>
          </cell>
        </row>
        <row r="453">
          <cell r="H453">
            <v>800</v>
          </cell>
        </row>
        <row r="455">
          <cell r="H455">
            <v>600</v>
          </cell>
        </row>
        <row r="456">
          <cell r="H456">
            <v>1200</v>
          </cell>
        </row>
        <row r="457">
          <cell r="H457">
            <v>250</v>
          </cell>
        </row>
        <row r="458">
          <cell r="H458">
            <v>0</v>
          </cell>
        </row>
        <row r="459">
          <cell r="H459">
            <v>110</v>
          </cell>
        </row>
        <row r="461">
          <cell r="H461">
            <v>17</v>
          </cell>
        </row>
        <row r="462">
          <cell r="H462">
            <v>0</v>
          </cell>
        </row>
        <row r="463">
          <cell r="H463">
            <v>1500</v>
          </cell>
        </row>
        <row r="464">
          <cell r="H464">
            <v>1200</v>
          </cell>
        </row>
        <row r="485">
          <cell r="H485">
            <v>0</v>
          </cell>
        </row>
        <row r="486">
          <cell r="H486">
            <v>35</v>
          </cell>
        </row>
        <row r="487">
          <cell r="H487">
            <v>0</v>
          </cell>
        </row>
        <row r="488">
          <cell r="H488">
            <v>234</v>
          </cell>
        </row>
        <row r="489">
          <cell r="H489">
            <v>1431</v>
          </cell>
        </row>
        <row r="490">
          <cell r="H490">
            <v>1220</v>
          </cell>
        </row>
        <row r="491">
          <cell r="H491">
            <v>6029</v>
          </cell>
        </row>
        <row r="492">
          <cell r="H492">
            <v>869</v>
          </cell>
        </row>
        <row r="493">
          <cell r="H493">
            <v>697</v>
          </cell>
        </row>
        <row r="494">
          <cell r="H494">
            <v>503</v>
          </cell>
        </row>
        <row r="495">
          <cell r="H495">
            <v>58</v>
          </cell>
        </row>
        <row r="496">
          <cell r="H496">
            <v>490</v>
          </cell>
        </row>
        <row r="497">
          <cell r="H497">
            <v>818</v>
          </cell>
        </row>
        <row r="498">
          <cell r="H498">
            <v>1630</v>
          </cell>
        </row>
        <row r="499">
          <cell r="H499">
            <v>1074</v>
          </cell>
        </row>
        <row r="500">
          <cell r="H500">
            <v>4547</v>
          </cell>
        </row>
        <row r="501">
          <cell r="H501">
            <v>1557</v>
          </cell>
        </row>
        <row r="502">
          <cell r="H502">
            <v>4482</v>
          </cell>
        </row>
        <row r="503">
          <cell r="H503">
            <v>7079</v>
          </cell>
        </row>
        <row r="504">
          <cell r="H504">
            <v>4706</v>
          </cell>
        </row>
        <row r="505">
          <cell r="H505">
            <v>1648</v>
          </cell>
        </row>
        <row r="506">
          <cell r="H506">
            <v>252</v>
          </cell>
        </row>
        <row r="507">
          <cell r="H507">
            <v>566</v>
          </cell>
        </row>
        <row r="508">
          <cell r="H508">
            <v>499</v>
          </cell>
        </row>
        <row r="509">
          <cell r="H509">
            <v>605</v>
          </cell>
        </row>
        <row r="510">
          <cell r="H510">
            <v>2106</v>
          </cell>
        </row>
        <row r="511">
          <cell r="H511">
            <v>2246</v>
          </cell>
        </row>
        <row r="535">
          <cell r="H535">
            <v>7</v>
          </cell>
        </row>
        <row r="536">
          <cell r="H536">
            <v>20</v>
          </cell>
        </row>
        <row r="537">
          <cell r="H537">
            <v>150</v>
          </cell>
        </row>
        <row r="538">
          <cell r="H538">
            <v>730</v>
          </cell>
        </row>
        <row r="539">
          <cell r="H539">
            <v>22</v>
          </cell>
        </row>
        <row r="540">
          <cell r="H540">
            <v>15</v>
          </cell>
        </row>
        <row r="541">
          <cell r="H541">
            <v>0</v>
          </cell>
        </row>
        <row r="542">
          <cell r="H542">
            <v>0</v>
          </cell>
        </row>
        <row r="544">
          <cell r="H544">
            <v>67</v>
          </cell>
        </row>
        <row r="545">
          <cell r="H545">
            <v>110</v>
          </cell>
        </row>
        <row r="547">
          <cell r="H547">
            <v>90</v>
          </cell>
        </row>
        <row r="548">
          <cell r="H548">
            <v>350</v>
          </cell>
        </row>
        <row r="549">
          <cell r="H549">
            <v>150</v>
          </cell>
        </row>
        <row r="550">
          <cell r="H550">
            <v>350</v>
          </cell>
        </row>
        <row r="551">
          <cell r="H551">
            <v>100</v>
          </cell>
        </row>
        <row r="553">
          <cell r="H553">
            <v>25</v>
          </cell>
        </row>
        <row r="554">
          <cell r="H554">
            <v>11</v>
          </cell>
        </row>
        <row r="555">
          <cell r="H555">
            <v>15</v>
          </cell>
        </row>
        <row r="556">
          <cell r="H556">
            <v>30</v>
          </cell>
        </row>
        <row r="557">
          <cell r="H557">
            <v>155</v>
          </cell>
        </row>
        <row r="558">
          <cell r="H558">
            <v>450</v>
          </cell>
        </row>
        <row r="582">
          <cell r="H582">
            <v>5</v>
          </cell>
        </row>
        <row r="585">
          <cell r="H585">
            <v>500</v>
          </cell>
        </row>
        <row r="586">
          <cell r="H586">
            <v>10</v>
          </cell>
        </row>
        <row r="587">
          <cell r="H587">
            <v>5</v>
          </cell>
        </row>
        <row r="592">
          <cell r="H592">
            <v>50</v>
          </cell>
        </row>
        <row r="596">
          <cell r="H596">
            <v>40</v>
          </cell>
        </row>
        <row r="597">
          <cell r="H597">
            <v>1300</v>
          </cell>
        </row>
        <row r="604">
          <cell r="H604">
            <v>100</v>
          </cell>
        </row>
        <row r="605">
          <cell r="H605">
            <v>50</v>
          </cell>
        </row>
        <row r="626">
          <cell r="H626">
            <v>20</v>
          </cell>
        </row>
        <row r="629">
          <cell r="H629">
            <v>12</v>
          </cell>
        </row>
        <row r="630">
          <cell r="H630">
            <v>36</v>
          </cell>
        </row>
        <row r="631">
          <cell r="H631">
            <v>358</v>
          </cell>
        </row>
        <row r="632">
          <cell r="H632">
            <v>19</v>
          </cell>
        </row>
        <row r="633">
          <cell r="H633">
            <v>56</v>
          </cell>
        </row>
        <row r="634">
          <cell r="H634">
            <v>1</v>
          </cell>
        </row>
        <row r="636">
          <cell r="H636">
            <v>4</v>
          </cell>
        </row>
        <row r="637">
          <cell r="H637">
            <v>9</v>
          </cell>
        </row>
        <row r="638">
          <cell r="H638">
            <v>76</v>
          </cell>
        </row>
        <row r="640">
          <cell r="H640">
            <v>7</v>
          </cell>
        </row>
        <row r="641">
          <cell r="H641">
            <v>61</v>
          </cell>
        </row>
        <row r="642">
          <cell r="H642">
            <v>38</v>
          </cell>
        </row>
        <row r="643">
          <cell r="H643">
            <v>561</v>
          </cell>
        </row>
        <row r="644">
          <cell r="H644">
            <v>200</v>
          </cell>
        </row>
        <row r="646">
          <cell r="H646">
            <v>31</v>
          </cell>
        </row>
        <row r="647">
          <cell r="H647">
            <v>5</v>
          </cell>
        </row>
        <row r="648">
          <cell r="H648">
            <v>28</v>
          </cell>
        </row>
        <row r="649">
          <cell r="H649">
            <v>16</v>
          </cell>
        </row>
        <row r="650">
          <cell r="H650">
            <v>35</v>
          </cell>
        </row>
        <row r="651">
          <cell r="H651">
            <v>97</v>
          </cell>
        </row>
        <row r="673">
          <cell r="H673">
            <v>50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70</v>
          </cell>
        </row>
        <row r="677">
          <cell r="H677">
            <v>225</v>
          </cell>
        </row>
        <row r="679">
          <cell r="H679">
            <v>6488</v>
          </cell>
        </row>
        <row r="680">
          <cell r="H680">
            <v>50</v>
          </cell>
        </row>
        <row r="681">
          <cell r="H681">
            <v>50</v>
          </cell>
        </row>
        <row r="682">
          <cell r="H682">
            <v>50</v>
          </cell>
        </row>
        <row r="683">
          <cell r="H683">
            <v>0</v>
          </cell>
        </row>
        <row r="684">
          <cell r="H684">
            <v>150</v>
          </cell>
        </row>
        <row r="685">
          <cell r="H685">
            <v>330</v>
          </cell>
        </row>
        <row r="686">
          <cell r="H686">
            <v>250</v>
          </cell>
        </row>
        <row r="688">
          <cell r="H688">
            <v>75</v>
          </cell>
        </row>
        <row r="689">
          <cell r="H689">
            <v>320</v>
          </cell>
        </row>
        <row r="690">
          <cell r="H690">
            <v>414</v>
          </cell>
        </row>
        <row r="691">
          <cell r="H691">
            <v>184</v>
          </cell>
        </row>
        <row r="692">
          <cell r="H692">
            <v>150</v>
          </cell>
        </row>
        <row r="693">
          <cell r="H693">
            <v>0</v>
          </cell>
        </row>
        <row r="694">
          <cell r="H694">
            <v>10</v>
          </cell>
        </row>
        <row r="695">
          <cell r="H695">
            <v>95</v>
          </cell>
        </row>
        <row r="696">
          <cell r="H696">
            <v>25</v>
          </cell>
        </row>
        <row r="697">
          <cell r="H697">
            <v>10</v>
          </cell>
        </row>
        <row r="698">
          <cell r="H698">
            <v>195</v>
          </cell>
        </row>
        <row r="699">
          <cell r="H699">
            <v>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1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84">
          <cell r="D84">
            <v>118</v>
          </cell>
          <cell r="E84">
            <v>668</v>
          </cell>
        </row>
        <row r="85">
          <cell r="E85">
            <v>83</v>
          </cell>
        </row>
        <row r="87">
          <cell r="D87">
            <v>62</v>
          </cell>
          <cell r="E87">
            <v>420</v>
          </cell>
        </row>
        <row r="88">
          <cell r="D88">
            <v>165</v>
          </cell>
          <cell r="E88">
            <v>315</v>
          </cell>
        </row>
        <row r="89">
          <cell r="D89">
            <v>110</v>
          </cell>
          <cell r="E89">
            <v>225</v>
          </cell>
        </row>
        <row r="92">
          <cell r="D92">
            <v>10</v>
          </cell>
          <cell r="E92">
            <v>23</v>
          </cell>
        </row>
        <row r="93">
          <cell r="D93">
            <v>7</v>
          </cell>
          <cell r="E93">
            <v>46</v>
          </cell>
        </row>
        <row r="95">
          <cell r="D95">
            <v>60</v>
          </cell>
          <cell r="E95">
            <v>237</v>
          </cell>
        </row>
        <row r="98">
          <cell r="D98">
            <v>31</v>
          </cell>
          <cell r="E98">
            <v>86</v>
          </cell>
        </row>
        <row r="119">
          <cell r="E119">
            <v>2320</v>
          </cell>
        </row>
        <row r="122">
          <cell r="D122">
            <v>4993</v>
          </cell>
        </row>
        <row r="123">
          <cell r="E123">
            <v>1308</v>
          </cell>
        </row>
        <row r="124">
          <cell r="E124">
            <v>326</v>
          </cell>
        </row>
        <row r="127">
          <cell r="E127">
            <v>48</v>
          </cell>
        </row>
        <row r="128">
          <cell r="E128">
            <v>277</v>
          </cell>
        </row>
        <row r="133">
          <cell r="E133">
            <v>369</v>
          </cell>
        </row>
        <row r="154">
          <cell r="D154">
            <v>215</v>
          </cell>
          <cell r="E154">
            <v>90</v>
          </cell>
        </row>
        <row r="156">
          <cell r="D156">
            <v>346</v>
          </cell>
        </row>
        <row r="157">
          <cell r="D157">
            <v>100</v>
          </cell>
          <cell r="E157">
            <v>215</v>
          </cell>
        </row>
        <row r="158">
          <cell r="D158">
            <v>10</v>
          </cell>
          <cell r="E158">
            <v>30</v>
          </cell>
        </row>
        <row r="159">
          <cell r="D159">
            <v>340</v>
          </cell>
        </row>
        <row r="162">
          <cell r="E162">
            <v>10</v>
          </cell>
        </row>
        <row r="166">
          <cell r="D166">
            <v>10</v>
          </cell>
          <cell r="E166">
            <v>20</v>
          </cell>
        </row>
        <row r="168">
          <cell r="D168">
            <v>10</v>
          </cell>
          <cell r="E168">
            <v>15</v>
          </cell>
        </row>
        <row r="189">
          <cell r="E189">
            <v>550</v>
          </cell>
        </row>
        <row r="190">
          <cell r="D190">
            <v>0</v>
          </cell>
          <cell r="E190">
            <v>0</v>
          </cell>
        </row>
        <row r="191">
          <cell r="D191">
            <v>0</v>
          </cell>
          <cell r="E191">
            <v>0</v>
          </cell>
        </row>
        <row r="192">
          <cell r="D192">
            <v>25</v>
          </cell>
          <cell r="E192">
            <v>350</v>
          </cell>
        </row>
        <row r="193">
          <cell r="D193">
            <v>45</v>
          </cell>
          <cell r="E193">
            <v>550</v>
          </cell>
        </row>
        <row r="194">
          <cell r="E194">
            <v>400</v>
          </cell>
        </row>
        <row r="195">
          <cell r="D195">
            <v>0</v>
          </cell>
          <cell r="E195">
            <v>0</v>
          </cell>
        </row>
        <row r="196">
          <cell r="D196">
            <v>0</v>
          </cell>
          <cell r="E196">
            <v>0</v>
          </cell>
        </row>
        <row r="197">
          <cell r="D197">
            <v>0</v>
          </cell>
          <cell r="E197">
            <v>0</v>
          </cell>
        </row>
        <row r="224">
          <cell r="D224">
            <v>10000</v>
          </cell>
          <cell r="E224">
            <v>42000</v>
          </cell>
        </row>
        <row r="225">
          <cell r="D225">
            <v>0</v>
          </cell>
          <cell r="E225">
            <v>3580</v>
          </cell>
        </row>
        <row r="226">
          <cell r="D226">
            <v>400</v>
          </cell>
          <cell r="E226">
            <v>600</v>
          </cell>
        </row>
        <row r="227">
          <cell r="D227">
            <v>1000</v>
          </cell>
          <cell r="E227">
            <v>2300</v>
          </cell>
        </row>
        <row r="228">
          <cell r="D228">
            <v>1000</v>
          </cell>
          <cell r="E228">
            <v>2300</v>
          </cell>
        </row>
        <row r="229">
          <cell r="D229">
            <v>2500</v>
          </cell>
          <cell r="E229">
            <v>4500</v>
          </cell>
        </row>
        <row r="230">
          <cell r="D230">
            <v>1500</v>
          </cell>
          <cell r="E230">
            <v>1000</v>
          </cell>
        </row>
        <row r="231">
          <cell r="D231">
            <v>0</v>
          </cell>
          <cell r="E231">
            <v>0</v>
          </cell>
        </row>
        <row r="232">
          <cell r="D232">
            <v>0</v>
          </cell>
          <cell r="E232">
            <v>5500</v>
          </cell>
        </row>
        <row r="233">
          <cell r="E233">
            <v>4720</v>
          </cell>
        </row>
        <row r="234">
          <cell r="D234">
            <v>0</v>
          </cell>
          <cell r="E234">
            <v>0</v>
          </cell>
        </row>
        <row r="235">
          <cell r="D235">
            <v>2500</v>
          </cell>
          <cell r="E235">
            <v>14500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0</v>
          </cell>
          <cell r="E238">
            <v>0</v>
          </cell>
        </row>
        <row r="259">
          <cell r="D259">
            <v>100</v>
          </cell>
        </row>
        <row r="260">
          <cell r="D260">
            <v>0</v>
          </cell>
          <cell r="E260">
            <v>130</v>
          </cell>
        </row>
        <row r="261">
          <cell r="D261">
            <v>0</v>
          </cell>
          <cell r="E261">
            <v>0</v>
          </cell>
        </row>
        <row r="262">
          <cell r="D262">
            <v>100</v>
          </cell>
        </row>
        <row r="264">
          <cell r="D264">
            <v>0</v>
          </cell>
          <cell r="E264">
            <v>0</v>
          </cell>
        </row>
        <row r="265">
          <cell r="D265">
            <v>0</v>
          </cell>
          <cell r="E265">
            <v>0</v>
          </cell>
        </row>
        <row r="266">
          <cell r="D266">
            <v>0</v>
          </cell>
          <cell r="E266">
            <v>0</v>
          </cell>
        </row>
        <row r="267">
          <cell r="D267">
            <v>0</v>
          </cell>
          <cell r="E267">
            <v>0</v>
          </cell>
        </row>
        <row r="268">
          <cell r="D268">
            <v>0</v>
          </cell>
          <cell r="E268">
            <v>0</v>
          </cell>
        </row>
        <row r="269">
          <cell r="D269">
            <v>0</v>
          </cell>
          <cell r="E269">
            <v>0</v>
          </cell>
        </row>
        <row r="294">
          <cell r="D294">
            <v>20</v>
          </cell>
          <cell r="E294">
            <v>25</v>
          </cell>
        </row>
        <row r="295">
          <cell r="D295">
            <v>0</v>
          </cell>
          <cell r="E295">
            <v>135</v>
          </cell>
        </row>
        <row r="296">
          <cell r="D296">
            <v>0</v>
          </cell>
          <cell r="E296">
            <v>0</v>
          </cell>
        </row>
        <row r="297">
          <cell r="D297">
            <v>4</v>
          </cell>
          <cell r="E297">
            <v>2</v>
          </cell>
        </row>
        <row r="298">
          <cell r="D298">
            <v>7</v>
          </cell>
          <cell r="E298">
            <v>10</v>
          </cell>
        </row>
        <row r="299">
          <cell r="D299">
            <v>4</v>
          </cell>
          <cell r="E299">
            <v>8</v>
          </cell>
        </row>
        <row r="300">
          <cell r="D300">
            <v>0</v>
          </cell>
          <cell r="E300">
            <v>0</v>
          </cell>
        </row>
        <row r="301">
          <cell r="D301">
            <v>0</v>
          </cell>
          <cell r="E301">
            <v>0</v>
          </cell>
        </row>
        <row r="302">
          <cell r="D302">
            <v>0</v>
          </cell>
          <cell r="E302">
            <v>0</v>
          </cell>
        </row>
        <row r="303">
          <cell r="D303">
            <v>0</v>
          </cell>
          <cell r="E303">
            <v>0</v>
          </cell>
        </row>
        <row r="304">
          <cell r="D304">
            <v>0</v>
          </cell>
          <cell r="E304">
            <v>0</v>
          </cell>
        </row>
        <row r="305">
          <cell r="D305">
            <v>20</v>
          </cell>
          <cell r="E305">
            <v>5</v>
          </cell>
        </row>
        <row r="306">
          <cell r="D306">
            <v>0</v>
          </cell>
          <cell r="E306">
            <v>0</v>
          </cell>
        </row>
        <row r="307">
          <cell r="D307">
            <v>0</v>
          </cell>
          <cell r="E307">
            <v>0</v>
          </cell>
        </row>
        <row r="308">
          <cell r="D308">
            <v>0</v>
          </cell>
          <cell r="E308">
            <v>0</v>
          </cell>
        </row>
        <row r="329">
          <cell r="D329">
            <v>10000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  <row r="332">
          <cell r="D332">
            <v>375</v>
          </cell>
          <cell r="E332">
            <v>0</v>
          </cell>
        </row>
        <row r="333">
          <cell r="D333">
            <v>400</v>
          </cell>
          <cell r="E333">
            <v>0</v>
          </cell>
        </row>
        <row r="334">
          <cell r="D334">
            <v>610</v>
          </cell>
          <cell r="E334">
            <v>0</v>
          </cell>
        </row>
        <row r="335">
          <cell r="D335">
            <v>0</v>
          </cell>
          <cell r="E335">
            <v>0</v>
          </cell>
        </row>
        <row r="336">
          <cell r="D336">
            <v>0</v>
          </cell>
          <cell r="E336">
            <v>0</v>
          </cell>
        </row>
        <row r="337">
          <cell r="D337">
            <v>0</v>
          </cell>
          <cell r="E337">
            <v>0</v>
          </cell>
        </row>
        <row r="338">
          <cell r="D338">
            <v>0</v>
          </cell>
          <cell r="E338">
            <v>0</v>
          </cell>
        </row>
        <row r="339">
          <cell r="D339">
            <v>0</v>
          </cell>
          <cell r="E339">
            <v>0</v>
          </cell>
        </row>
        <row r="340">
          <cell r="D340">
            <v>0</v>
          </cell>
          <cell r="E340">
            <v>0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64">
          <cell r="D364">
            <v>135</v>
          </cell>
          <cell r="E364">
            <v>14489</v>
          </cell>
        </row>
        <row r="365">
          <cell r="D365">
            <v>1003</v>
          </cell>
          <cell r="E365">
            <v>0</v>
          </cell>
        </row>
        <row r="366">
          <cell r="D366">
            <v>0</v>
          </cell>
          <cell r="E366">
            <v>0</v>
          </cell>
        </row>
        <row r="367">
          <cell r="D367">
            <v>132</v>
          </cell>
          <cell r="E367">
            <v>7831</v>
          </cell>
        </row>
        <row r="368">
          <cell r="D368">
            <v>226</v>
          </cell>
          <cell r="E368">
            <v>25393</v>
          </cell>
        </row>
        <row r="369">
          <cell r="D369">
            <v>97</v>
          </cell>
          <cell r="E369">
            <v>8171</v>
          </cell>
        </row>
        <row r="370">
          <cell r="D370">
            <v>54</v>
          </cell>
          <cell r="E370">
            <v>250</v>
          </cell>
        </row>
        <row r="371">
          <cell r="D371">
            <v>12</v>
          </cell>
          <cell r="E371">
            <v>378</v>
          </cell>
        </row>
        <row r="372">
          <cell r="D372">
            <v>113</v>
          </cell>
          <cell r="E372">
            <v>3002</v>
          </cell>
        </row>
        <row r="373">
          <cell r="E373">
            <v>2780</v>
          </cell>
        </row>
        <row r="374">
          <cell r="D374">
            <v>5</v>
          </cell>
        </row>
        <row r="375">
          <cell r="D375">
            <v>5238</v>
          </cell>
          <cell r="E375">
            <v>0</v>
          </cell>
        </row>
        <row r="376">
          <cell r="D376">
            <v>75</v>
          </cell>
          <cell r="E376">
            <v>2605</v>
          </cell>
        </row>
        <row r="377">
          <cell r="D377">
            <v>35</v>
          </cell>
          <cell r="E377">
            <v>1602</v>
          </cell>
        </row>
        <row r="378">
          <cell r="D378">
            <v>255</v>
          </cell>
          <cell r="E378">
            <v>2391</v>
          </cell>
        </row>
        <row r="399">
          <cell r="D399">
            <v>2000</v>
          </cell>
          <cell r="E399">
            <v>1100</v>
          </cell>
        </row>
        <row r="400">
          <cell r="D400">
            <v>1398</v>
          </cell>
          <cell r="E400">
            <v>0</v>
          </cell>
        </row>
        <row r="401">
          <cell r="D401">
            <v>0</v>
          </cell>
          <cell r="E401">
            <v>0</v>
          </cell>
        </row>
        <row r="402">
          <cell r="D402">
            <v>500</v>
          </cell>
          <cell r="E402">
            <v>500</v>
          </cell>
        </row>
        <row r="403">
          <cell r="D403">
            <v>1500</v>
          </cell>
          <cell r="E403">
            <v>2000</v>
          </cell>
        </row>
        <row r="404">
          <cell r="D404">
            <v>500</v>
          </cell>
          <cell r="E404">
            <v>500</v>
          </cell>
        </row>
        <row r="405">
          <cell r="D405">
            <v>0</v>
          </cell>
          <cell r="E405">
            <v>0</v>
          </cell>
        </row>
        <row r="406">
          <cell r="E406">
            <v>2</v>
          </cell>
        </row>
        <row r="407">
          <cell r="D407">
            <v>0</v>
          </cell>
          <cell r="E407">
            <v>1</v>
          </cell>
        </row>
        <row r="408">
          <cell r="D408">
            <v>0</v>
          </cell>
          <cell r="E408">
            <v>1</v>
          </cell>
        </row>
        <row r="409">
          <cell r="D409">
            <v>0</v>
          </cell>
          <cell r="E409">
            <v>0</v>
          </cell>
        </row>
        <row r="410">
          <cell r="D410">
            <v>1000</v>
          </cell>
        </row>
        <row r="411">
          <cell r="D411">
            <v>300</v>
          </cell>
        </row>
        <row r="412">
          <cell r="D412">
            <v>0</v>
          </cell>
          <cell r="E412">
            <v>0</v>
          </cell>
        </row>
        <row r="413">
          <cell r="D413">
            <v>0</v>
          </cell>
          <cell r="E413">
            <v>1</v>
          </cell>
        </row>
        <row r="434">
          <cell r="D434">
            <v>1000</v>
          </cell>
          <cell r="E434">
            <v>0</v>
          </cell>
        </row>
        <row r="435">
          <cell r="D435">
            <v>0</v>
          </cell>
          <cell r="E435">
            <v>0</v>
          </cell>
        </row>
        <row r="436">
          <cell r="D436">
            <v>0</v>
          </cell>
          <cell r="E436">
            <v>0</v>
          </cell>
        </row>
        <row r="437">
          <cell r="D437">
            <v>500</v>
          </cell>
          <cell r="E437">
            <v>0</v>
          </cell>
        </row>
        <row r="438">
          <cell r="D438">
            <v>1000</v>
          </cell>
          <cell r="E438">
            <v>0</v>
          </cell>
        </row>
        <row r="439">
          <cell r="D439">
            <v>1500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200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70">
          <cell r="E470">
            <v>2</v>
          </cell>
        </row>
        <row r="472">
          <cell r="D472">
            <v>1</v>
          </cell>
        </row>
        <row r="473">
          <cell r="E473">
            <v>1</v>
          </cell>
        </row>
        <row r="478">
          <cell r="D478">
            <v>1</v>
          </cell>
        </row>
        <row r="480">
          <cell r="D480">
            <v>1</v>
          </cell>
        </row>
        <row r="504">
          <cell r="D504">
            <v>5000</v>
          </cell>
          <cell r="E504">
            <v>13000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E508">
            <v>5000</v>
          </cell>
        </row>
        <row r="509">
          <cell r="E509">
            <v>5000</v>
          </cell>
        </row>
        <row r="510">
          <cell r="D510">
            <v>0</v>
          </cell>
          <cell r="E510">
            <v>0</v>
          </cell>
        </row>
        <row r="511">
          <cell r="D511">
            <v>2000</v>
          </cell>
          <cell r="E511">
            <v>1000</v>
          </cell>
        </row>
        <row r="512">
          <cell r="D512">
            <v>0</v>
          </cell>
          <cell r="E512">
            <v>50</v>
          </cell>
        </row>
        <row r="513">
          <cell r="D513">
            <v>0</v>
          </cell>
          <cell r="E513">
            <v>0</v>
          </cell>
        </row>
        <row r="514">
          <cell r="D514">
            <v>0</v>
          </cell>
          <cell r="E514">
            <v>0</v>
          </cell>
        </row>
        <row r="515">
          <cell r="D515">
            <v>500</v>
          </cell>
          <cell r="E515">
            <v>2500</v>
          </cell>
        </row>
        <row r="516">
          <cell r="D516">
            <v>0</v>
          </cell>
          <cell r="E516">
            <v>0</v>
          </cell>
        </row>
        <row r="517">
          <cell r="D517">
            <v>0</v>
          </cell>
          <cell r="E517">
            <v>0</v>
          </cell>
        </row>
        <row r="518">
          <cell r="D518">
            <v>0</v>
          </cell>
          <cell r="E518">
            <v>0</v>
          </cell>
        </row>
      </sheetData>
      <sheetData sheetId="1">
        <row r="84">
          <cell r="D84">
            <v>501</v>
          </cell>
        </row>
        <row r="85">
          <cell r="E85">
            <v>83</v>
          </cell>
        </row>
        <row r="87">
          <cell r="D87">
            <v>163</v>
          </cell>
          <cell r="E87">
            <v>276</v>
          </cell>
        </row>
        <row r="88">
          <cell r="D88">
            <v>626</v>
          </cell>
        </row>
        <row r="89">
          <cell r="E89">
            <v>545</v>
          </cell>
        </row>
        <row r="92">
          <cell r="E92">
            <v>23</v>
          </cell>
        </row>
        <row r="93">
          <cell r="E93">
            <v>46</v>
          </cell>
        </row>
        <row r="95">
          <cell r="E95">
            <v>521</v>
          </cell>
        </row>
        <row r="98">
          <cell r="D98">
            <v>31</v>
          </cell>
          <cell r="E98">
            <v>140</v>
          </cell>
        </row>
        <row r="119">
          <cell r="E119">
            <v>2320</v>
          </cell>
        </row>
        <row r="122">
          <cell r="E122">
            <v>342</v>
          </cell>
        </row>
        <row r="123">
          <cell r="E123">
            <v>1308</v>
          </cell>
        </row>
        <row r="124">
          <cell r="E124">
            <v>326</v>
          </cell>
        </row>
        <row r="127">
          <cell r="E127">
            <v>48</v>
          </cell>
        </row>
        <row r="128">
          <cell r="E128">
            <v>277</v>
          </cell>
        </row>
        <row r="133">
          <cell r="E133">
            <v>369</v>
          </cell>
        </row>
        <row r="154">
          <cell r="D154">
            <v>90</v>
          </cell>
          <cell r="E154">
            <v>109</v>
          </cell>
        </row>
        <row r="157">
          <cell r="D157">
            <v>208</v>
          </cell>
        </row>
        <row r="162">
          <cell r="D162">
            <v>11</v>
          </cell>
        </row>
        <row r="163">
          <cell r="D163">
            <v>10</v>
          </cell>
        </row>
        <row r="166">
          <cell r="D166">
            <v>5</v>
          </cell>
        </row>
        <row r="168">
          <cell r="D168">
            <v>15</v>
          </cell>
        </row>
        <row r="189">
          <cell r="D189">
            <v>300</v>
          </cell>
          <cell r="E189">
            <v>400</v>
          </cell>
        </row>
        <row r="192">
          <cell r="D192">
            <v>150</v>
          </cell>
          <cell r="E192">
            <v>250</v>
          </cell>
        </row>
        <row r="193">
          <cell r="D193">
            <v>200</v>
          </cell>
          <cell r="E193">
            <v>365</v>
          </cell>
        </row>
        <row r="194">
          <cell r="D194">
            <v>325</v>
          </cell>
          <cell r="E194">
            <v>275</v>
          </cell>
        </row>
        <row r="224">
          <cell r="D224">
            <v>10000</v>
          </cell>
          <cell r="E224">
            <v>52000</v>
          </cell>
        </row>
        <row r="225">
          <cell r="E225">
            <v>4830</v>
          </cell>
        </row>
        <row r="226">
          <cell r="D226">
            <v>400</v>
          </cell>
          <cell r="E226">
            <v>400</v>
          </cell>
        </row>
        <row r="227">
          <cell r="D227">
            <v>3000</v>
          </cell>
          <cell r="E227">
            <v>6300</v>
          </cell>
        </row>
        <row r="228">
          <cell r="D228">
            <v>700</v>
          </cell>
          <cell r="E228">
            <v>700</v>
          </cell>
        </row>
        <row r="229">
          <cell r="D229">
            <v>3000</v>
          </cell>
          <cell r="E229">
            <v>1300</v>
          </cell>
        </row>
        <row r="230">
          <cell r="D230">
            <v>1500</v>
          </cell>
          <cell r="E230">
            <v>500</v>
          </cell>
        </row>
        <row r="232">
          <cell r="D232">
            <v>3500</v>
          </cell>
          <cell r="E232">
            <v>2000</v>
          </cell>
        </row>
        <row r="233">
          <cell r="D233">
            <v>1000</v>
          </cell>
          <cell r="E233">
            <v>3720</v>
          </cell>
        </row>
        <row r="235">
          <cell r="D235">
            <v>2500</v>
          </cell>
          <cell r="E235">
            <v>12500</v>
          </cell>
        </row>
        <row r="259">
          <cell r="E259">
            <v>50</v>
          </cell>
        </row>
        <row r="263">
          <cell r="D263">
            <v>50</v>
          </cell>
        </row>
        <row r="264">
          <cell r="E264">
            <v>50</v>
          </cell>
        </row>
        <row r="270">
          <cell r="E270">
            <v>100</v>
          </cell>
        </row>
        <row r="273">
          <cell r="E273">
            <v>50</v>
          </cell>
        </row>
        <row r="294">
          <cell r="D294">
            <v>5</v>
          </cell>
          <cell r="E294">
            <v>20</v>
          </cell>
        </row>
        <row r="295">
          <cell r="E295">
            <v>135</v>
          </cell>
        </row>
        <row r="297">
          <cell r="E297">
            <v>4</v>
          </cell>
        </row>
        <row r="298">
          <cell r="D298">
            <v>1</v>
          </cell>
          <cell r="E298">
            <v>9</v>
          </cell>
        </row>
        <row r="299">
          <cell r="E299">
            <v>10</v>
          </cell>
        </row>
        <row r="305">
          <cell r="D305">
            <v>2</v>
          </cell>
          <cell r="E305">
            <v>8</v>
          </cell>
        </row>
        <row r="329">
          <cell r="D329">
            <v>550</v>
          </cell>
        </row>
        <row r="332">
          <cell r="D332">
            <v>650</v>
          </cell>
        </row>
        <row r="333">
          <cell r="D333">
            <v>700</v>
          </cell>
        </row>
        <row r="334">
          <cell r="D334">
            <v>750</v>
          </cell>
        </row>
        <row r="364">
          <cell r="D364">
            <v>372</v>
          </cell>
          <cell r="E364">
            <v>15473</v>
          </cell>
        </row>
        <row r="365">
          <cell r="E365">
            <v>765</v>
          </cell>
        </row>
        <row r="366">
          <cell r="D366">
            <v>0</v>
          </cell>
          <cell r="E366">
            <v>0</v>
          </cell>
        </row>
        <row r="367">
          <cell r="D367">
            <v>185</v>
          </cell>
          <cell r="E367">
            <v>7987</v>
          </cell>
        </row>
        <row r="368">
          <cell r="D368">
            <v>413</v>
          </cell>
          <cell r="E368">
            <v>25592</v>
          </cell>
        </row>
        <row r="369">
          <cell r="D369">
            <v>67</v>
          </cell>
          <cell r="E369">
            <v>8122</v>
          </cell>
        </row>
        <row r="370">
          <cell r="D370">
            <v>33</v>
          </cell>
          <cell r="E370">
            <v>1930</v>
          </cell>
        </row>
        <row r="371">
          <cell r="D371">
            <v>8</v>
          </cell>
          <cell r="E371">
            <v>370</v>
          </cell>
        </row>
        <row r="372">
          <cell r="D372">
            <v>53</v>
          </cell>
          <cell r="E372">
            <v>2949</v>
          </cell>
        </row>
        <row r="373">
          <cell r="D373">
            <v>22</v>
          </cell>
          <cell r="E373">
            <v>2758</v>
          </cell>
        </row>
        <row r="374">
          <cell r="E374">
            <v>139</v>
          </cell>
        </row>
        <row r="375">
          <cell r="D375">
            <v>26</v>
          </cell>
        </row>
        <row r="376">
          <cell r="D376">
            <v>45</v>
          </cell>
          <cell r="E376">
            <v>2560</v>
          </cell>
        </row>
        <row r="377">
          <cell r="D377">
            <v>18</v>
          </cell>
          <cell r="E377">
            <v>1584</v>
          </cell>
        </row>
        <row r="378">
          <cell r="D378">
            <v>72</v>
          </cell>
          <cell r="E378">
            <v>2333</v>
          </cell>
        </row>
        <row r="399">
          <cell r="D399">
            <v>500</v>
          </cell>
          <cell r="E399">
            <v>600</v>
          </cell>
        </row>
        <row r="400">
          <cell r="D400">
            <v>50</v>
          </cell>
          <cell r="E400">
            <v>50</v>
          </cell>
        </row>
        <row r="401">
          <cell r="D401">
            <v>0</v>
          </cell>
          <cell r="E401">
            <v>0</v>
          </cell>
        </row>
        <row r="402">
          <cell r="D402">
            <v>200</v>
          </cell>
          <cell r="E402">
            <v>1000</v>
          </cell>
        </row>
        <row r="403">
          <cell r="D403">
            <v>1500</v>
          </cell>
          <cell r="E403">
            <v>1500</v>
          </cell>
        </row>
        <row r="404">
          <cell r="D404">
            <v>500</v>
          </cell>
          <cell r="E404">
            <v>1000</v>
          </cell>
        </row>
        <row r="405">
          <cell r="D405">
            <v>0</v>
          </cell>
          <cell r="E405">
            <v>0</v>
          </cell>
        </row>
        <row r="406">
          <cell r="D406">
            <v>2</v>
          </cell>
          <cell r="E406">
            <v>2</v>
          </cell>
        </row>
        <row r="407">
          <cell r="D407">
            <v>0</v>
          </cell>
          <cell r="E407">
            <v>1</v>
          </cell>
        </row>
        <row r="408">
          <cell r="D408">
            <v>0</v>
          </cell>
          <cell r="E408">
            <v>1</v>
          </cell>
        </row>
        <row r="409">
          <cell r="D409">
            <v>0</v>
          </cell>
          <cell r="E409">
            <v>0</v>
          </cell>
        </row>
        <row r="412">
          <cell r="D412">
            <v>0</v>
          </cell>
          <cell r="E412">
            <v>0</v>
          </cell>
        </row>
        <row r="413">
          <cell r="D413">
            <v>0</v>
          </cell>
          <cell r="E413">
            <v>1</v>
          </cell>
        </row>
        <row r="434">
          <cell r="D434">
            <v>1000</v>
          </cell>
        </row>
        <row r="437">
          <cell r="D437">
            <v>500</v>
          </cell>
        </row>
        <row r="438">
          <cell r="D438">
            <v>1000</v>
          </cell>
        </row>
        <row r="439">
          <cell r="D439">
            <v>1500</v>
          </cell>
        </row>
        <row r="445">
          <cell r="D445">
            <v>200</v>
          </cell>
        </row>
        <row r="469">
          <cell r="D469">
            <v>1</v>
          </cell>
          <cell r="E469">
            <v>14</v>
          </cell>
        </row>
        <row r="470">
          <cell r="E470">
            <v>3</v>
          </cell>
        </row>
        <row r="473">
          <cell r="E473">
            <v>7</v>
          </cell>
        </row>
        <row r="474">
          <cell r="D474">
            <v>2</v>
          </cell>
        </row>
        <row r="478">
          <cell r="D478">
            <v>3</v>
          </cell>
          <cell r="E478">
            <v>1</v>
          </cell>
        </row>
        <row r="480">
          <cell r="D480">
            <v>2</v>
          </cell>
        </row>
        <row r="482">
          <cell r="E482">
            <v>2</v>
          </cell>
        </row>
        <row r="483">
          <cell r="E483">
            <v>1</v>
          </cell>
        </row>
        <row r="504">
          <cell r="D504">
            <v>5000</v>
          </cell>
          <cell r="E504">
            <v>8000</v>
          </cell>
        </row>
        <row r="508">
          <cell r="D508">
            <v>5000</v>
          </cell>
          <cell r="E508">
            <v>11000</v>
          </cell>
        </row>
        <row r="509">
          <cell r="D509">
            <v>5000</v>
          </cell>
          <cell r="E509">
            <v>2000</v>
          </cell>
        </row>
        <row r="511">
          <cell r="D511">
            <v>1000</v>
          </cell>
          <cell r="E511">
            <v>500</v>
          </cell>
        </row>
        <row r="512">
          <cell r="E512">
            <v>50</v>
          </cell>
        </row>
        <row r="515">
          <cell r="D515">
            <v>2000</v>
          </cell>
          <cell r="E515">
            <v>1500</v>
          </cell>
        </row>
      </sheetData>
      <sheetData sheetId="2">
        <row r="14">
          <cell r="D14">
            <v>26</v>
          </cell>
        </row>
        <row r="18">
          <cell r="D18">
            <v>21</v>
          </cell>
        </row>
        <row r="19">
          <cell r="D19">
            <v>30</v>
          </cell>
        </row>
        <row r="119">
          <cell r="E119">
            <v>2320</v>
          </cell>
        </row>
        <row r="122">
          <cell r="E122">
            <v>342</v>
          </cell>
        </row>
        <row r="123">
          <cell r="E123">
            <v>1308</v>
          </cell>
        </row>
        <row r="124">
          <cell r="E124">
            <v>326</v>
          </cell>
        </row>
        <row r="127">
          <cell r="E127">
            <v>48</v>
          </cell>
        </row>
        <row r="128">
          <cell r="E128">
            <v>277</v>
          </cell>
        </row>
        <row r="133">
          <cell r="E133">
            <v>369</v>
          </cell>
        </row>
        <row r="154">
          <cell r="D154">
            <v>50</v>
          </cell>
          <cell r="E154">
            <v>251</v>
          </cell>
        </row>
        <row r="157">
          <cell r="D157">
            <v>50</v>
          </cell>
        </row>
        <row r="158">
          <cell r="D158">
            <v>40</v>
          </cell>
          <cell r="E158">
            <v>200</v>
          </cell>
        </row>
        <row r="161">
          <cell r="D161">
            <v>7</v>
          </cell>
        </row>
        <row r="166">
          <cell r="D166">
            <v>20</v>
          </cell>
        </row>
        <row r="168">
          <cell r="D168">
            <v>5</v>
          </cell>
          <cell r="E168">
            <v>40</v>
          </cell>
        </row>
        <row r="189">
          <cell r="D189">
            <v>300</v>
          </cell>
          <cell r="E189">
            <v>200</v>
          </cell>
        </row>
        <row r="192">
          <cell r="D192">
            <v>150</v>
          </cell>
          <cell r="E192">
            <v>170</v>
          </cell>
        </row>
        <row r="193">
          <cell r="D193">
            <v>200</v>
          </cell>
          <cell r="E193">
            <v>265</v>
          </cell>
        </row>
        <row r="194">
          <cell r="D194">
            <v>250</v>
          </cell>
          <cell r="E194">
            <v>125</v>
          </cell>
        </row>
        <row r="224">
          <cell r="E224">
            <v>10000</v>
          </cell>
        </row>
        <row r="225">
          <cell r="E225">
            <v>6600</v>
          </cell>
        </row>
        <row r="226">
          <cell r="D226">
            <v>9500</v>
          </cell>
        </row>
        <row r="227">
          <cell r="D227">
            <v>2300</v>
          </cell>
          <cell r="E227">
            <v>1000</v>
          </cell>
        </row>
        <row r="228">
          <cell r="E228">
            <v>700</v>
          </cell>
        </row>
        <row r="229">
          <cell r="D229">
            <v>1000</v>
          </cell>
          <cell r="E229">
            <v>1500</v>
          </cell>
        </row>
        <row r="230">
          <cell r="E230">
            <v>500</v>
          </cell>
        </row>
        <row r="232">
          <cell r="D232">
            <v>1500</v>
          </cell>
        </row>
        <row r="233">
          <cell r="E233">
            <v>3720</v>
          </cell>
        </row>
        <row r="235">
          <cell r="D235">
            <v>500</v>
          </cell>
          <cell r="E235">
            <v>2500</v>
          </cell>
        </row>
        <row r="238">
          <cell r="D238">
            <v>500</v>
          </cell>
          <cell r="E238">
            <v>500</v>
          </cell>
        </row>
        <row r="259">
          <cell r="D259">
            <v>50</v>
          </cell>
        </row>
        <row r="260">
          <cell r="E260">
            <v>50</v>
          </cell>
        </row>
        <row r="262">
          <cell r="D262">
            <v>100</v>
          </cell>
        </row>
        <row r="263">
          <cell r="D263">
            <v>100</v>
          </cell>
        </row>
        <row r="270">
          <cell r="D270">
            <v>100</v>
          </cell>
        </row>
        <row r="273">
          <cell r="D273">
            <v>400</v>
          </cell>
        </row>
        <row r="294">
          <cell r="D294">
            <v>5</v>
          </cell>
          <cell r="E294">
            <v>20</v>
          </cell>
        </row>
        <row r="295">
          <cell r="E295">
            <v>120</v>
          </cell>
        </row>
        <row r="297">
          <cell r="D297">
            <v>1</v>
          </cell>
          <cell r="E297">
            <v>3</v>
          </cell>
        </row>
        <row r="298">
          <cell r="D298">
            <v>2</v>
          </cell>
          <cell r="E298">
            <v>7</v>
          </cell>
        </row>
        <row r="299">
          <cell r="E299">
            <v>15</v>
          </cell>
        </row>
        <row r="305">
          <cell r="D305">
            <v>1</v>
          </cell>
          <cell r="E305">
            <v>7</v>
          </cell>
        </row>
        <row r="329">
          <cell r="D329">
            <v>450</v>
          </cell>
        </row>
        <row r="332">
          <cell r="D332">
            <v>700</v>
          </cell>
        </row>
        <row r="333">
          <cell r="D333">
            <v>670</v>
          </cell>
        </row>
        <row r="334">
          <cell r="D334">
            <v>550</v>
          </cell>
        </row>
        <row r="364">
          <cell r="D364">
            <v>253</v>
          </cell>
          <cell r="E364">
            <v>15696</v>
          </cell>
        </row>
        <row r="365">
          <cell r="E365">
            <v>773</v>
          </cell>
        </row>
        <row r="366">
          <cell r="D366">
            <v>0</v>
          </cell>
          <cell r="E366">
            <v>0</v>
          </cell>
        </row>
        <row r="367">
          <cell r="D367">
            <v>176</v>
          </cell>
          <cell r="E367">
            <v>7973</v>
          </cell>
        </row>
        <row r="368">
          <cell r="D368">
            <v>217</v>
          </cell>
          <cell r="E368">
            <v>5896</v>
          </cell>
        </row>
        <row r="369">
          <cell r="D369">
            <v>23</v>
          </cell>
          <cell r="E369">
            <v>3099</v>
          </cell>
        </row>
        <row r="370">
          <cell r="D370">
            <v>47</v>
          </cell>
          <cell r="E370">
            <v>1883</v>
          </cell>
        </row>
        <row r="371">
          <cell r="E371">
            <v>370</v>
          </cell>
        </row>
        <row r="372">
          <cell r="D372">
            <v>32</v>
          </cell>
          <cell r="E372">
            <v>1917</v>
          </cell>
        </row>
        <row r="373">
          <cell r="D373">
            <v>22</v>
          </cell>
          <cell r="E373">
            <v>2736</v>
          </cell>
        </row>
        <row r="374">
          <cell r="D374">
            <v>12</v>
          </cell>
          <cell r="E374">
            <v>127</v>
          </cell>
        </row>
        <row r="375">
          <cell r="D375">
            <v>17</v>
          </cell>
          <cell r="E375">
            <v>3054</v>
          </cell>
        </row>
        <row r="376">
          <cell r="D376">
            <v>24</v>
          </cell>
          <cell r="E376">
            <v>2536</v>
          </cell>
        </row>
        <row r="377">
          <cell r="D377">
            <v>13</v>
          </cell>
          <cell r="E377">
            <v>1571</v>
          </cell>
        </row>
        <row r="378">
          <cell r="D378">
            <v>57</v>
          </cell>
          <cell r="E378">
            <v>2299</v>
          </cell>
        </row>
        <row r="399">
          <cell r="D399">
            <v>1100</v>
          </cell>
          <cell r="E399">
            <v>600</v>
          </cell>
        </row>
        <row r="400">
          <cell r="D400">
            <v>10</v>
          </cell>
          <cell r="E400">
            <v>90</v>
          </cell>
        </row>
        <row r="401">
          <cell r="D401">
            <v>0</v>
          </cell>
          <cell r="E401">
            <v>0</v>
          </cell>
        </row>
        <row r="402">
          <cell r="D402">
            <v>200</v>
          </cell>
          <cell r="E402">
            <v>800</v>
          </cell>
        </row>
        <row r="403">
          <cell r="D403">
            <v>500</v>
          </cell>
          <cell r="E403">
            <v>1000</v>
          </cell>
        </row>
        <row r="404">
          <cell r="D404">
            <v>500</v>
          </cell>
          <cell r="E404">
            <v>1000</v>
          </cell>
        </row>
        <row r="405">
          <cell r="D405">
            <v>0</v>
          </cell>
          <cell r="E405">
            <v>0</v>
          </cell>
        </row>
        <row r="406">
          <cell r="D406">
            <v>4</v>
          </cell>
        </row>
        <row r="407">
          <cell r="D407">
            <v>1</v>
          </cell>
          <cell r="E407">
            <v>2</v>
          </cell>
        </row>
        <row r="408">
          <cell r="D408">
            <v>1</v>
          </cell>
          <cell r="E408">
            <v>2</v>
          </cell>
        </row>
        <row r="409">
          <cell r="D409">
            <v>0</v>
          </cell>
          <cell r="E409">
            <v>0</v>
          </cell>
        </row>
        <row r="412">
          <cell r="D412">
            <v>0</v>
          </cell>
          <cell r="E412">
            <v>0</v>
          </cell>
        </row>
        <row r="413">
          <cell r="D413">
            <v>1</v>
          </cell>
          <cell r="E413">
            <v>3</v>
          </cell>
        </row>
        <row r="438">
          <cell r="D438">
            <v>500</v>
          </cell>
        </row>
        <row r="439">
          <cell r="D439">
            <v>500</v>
          </cell>
        </row>
        <row r="445">
          <cell r="D445">
            <v>50</v>
          </cell>
        </row>
        <row r="469">
          <cell r="E469">
            <v>15</v>
          </cell>
        </row>
        <row r="470">
          <cell r="E470">
            <v>3</v>
          </cell>
        </row>
        <row r="473">
          <cell r="E473">
            <v>7</v>
          </cell>
        </row>
        <row r="474">
          <cell r="E474">
            <v>2</v>
          </cell>
        </row>
        <row r="477">
          <cell r="E477">
            <v>2</v>
          </cell>
        </row>
        <row r="480">
          <cell r="E480">
            <v>1</v>
          </cell>
        </row>
        <row r="482">
          <cell r="E482">
            <v>1</v>
          </cell>
        </row>
        <row r="483">
          <cell r="E483">
            <v>1</v>
          </cell>
        </row>
        <row r="504">
          <cell r="D504">
            <v>13000</v>
          </cell>
          <cell r="E504">
            <v>2000</v>
          </cell>
        </row>
        <row r="508">
          <cell r="D508">
            <v>5000</v>
          </cell>
          <cell r="E508">
            <v>5000</v>
          </cell>
        </row>
        <row r="509">
          <cell r="D509">
            <v>5000</v>
          </cell>
          <cell r="E509">
            <v>4000</v>
          </cell>
        </row>
        <row r="511">
          <cell r="D511">
            <v>1000</v>
          </cell>
        </row>
        <row r="512">
          <cell r="E512">
            <v>50</v>
          </cell>
        </row>
        <row r="515">
          <cell r="D515">
            <v>1500</v>
          </cell>
          <cell r="E515">
            <v>1000</v>
          </cell>
        </row>
      </sheetData>
      <sheetData sheetId="3">
        <row r="50">
          <cell r="D50">
            <v>1</v>
          </cell>
          <cell r="E50">
            <v>2</v>
          </cell>
        </row>
        <row r="85">
          <cell r="E85">
            <v>88</v>
          </cell>
        </row>
        <row r="119">
          <cell r="E119">
            <v>2320</v>
          </cell>
        </row>
        <row r="122">
          <cell r="E122">
            <v>342</v>
          </cell>
        </row>
        <row r="123">
          <cell r="E123">
            <v>1308</v>
          </cell>
        </row>
        <row r="124">
          <cell r="E124">
            <v>326</v>
          </cell>
        </row>
        <row r="127">
          <cell r="E127">
            <v>48</v>
          </cell>
        </row>
        <row r="128">
          <cell r="E128">
            <v>277</v>
          </cell>
        </row>
        <row r="133">
          <cell r="E133">
            <v>369</v>
          </cell>
        </row>
        <row r="154">
          <cell r="D154">
            <v>251</v>
          </cell>
          <cell r="E154">
            <v>200</v>
          </cell>
        </row>
        <row r="156">
          <cell r="D156">
            <v>105</v>
          </cell>
          <cell r="E156">
            <v>135</v>
          </cell>
        </row>
        <row r="157">
          <cell r="D157">
            <v>30</v>
          </cell>
          <cell r="E157">
            <v>22</v>
          </cell>
        </row>
        <row r="158">
          <cell r="D158">
            <v>200</v>
          </cell>
          <cell r="E158">
            <v>100</v>
          </cell>
        </row>
        <row r="162">
          <cell r="E162">
            <v>6</v>
          </cell>
        </row>
        <row r="168">
          <cell r="D168">
            <v>50</v>
          </cell>
        </row>
        <row r="189">
          <cell r="D189">
            <v>325</v>
          </cell>
          <cell r="E189">
            <v>125</v>
          </cell>
        </row>
        <row r="192">
          <cell r="D192">
            <v>200</v>
          </cell>
          <cell r="E192">
            <v>145</v>
          </cell>
        </row>
        <row r="193">
          <cell r="D193">
            <v>225</v>
          </cell>
          <cell r="E193">
            <v>200</v>
          </cell>
        </row>
        <row r="194">
          <cell r="D194">
            <v>275</v>
          </cell>
          <cell r="E194">
            <v>50</v>
          </cell>
        </row>
        <row r="224">
          <cell r="D224">
            <v>700</v>
          </cell>
          <cell r="E224">
            <v>800</v>
          </cell>
        </row>
        <row r="225">
          <cell r="D225">
            <v>10000</v>
          </cell>
          <cell r="E225">
            <v>600</v>
          </cell>
        </row>
        <row r="226">
          <cell r="E226">
            <v>900</v>
          </cell>
        </row>
        <row r="227">
          <cell r="D227">
            <v>200</v>
          </cell>
          <cell r="E227">
            <v>800</v>
          </cell>
        </row>
        <row r="228">
          <cell r="D228">
            <v>2000</v>
          </cell>
          <cell r="E228">
            <v>500</v>
          </cell>
        </row>
        <row r="229">
          <cell r="D229">
            <v>300</v>
          </cell>
          <cell r="E229">
            <v>410</v>
          </cell>
        </row>
        <row r="230">
          <cell r="E230">
            <v>500</v>
          </cell>
        </row>
        <row r="232">
          <cell r="E232">
            <v>200</v>
          </cell>
        </row>
        <row r="233">
          <cell r="E233">
            <v>372</v>
          </cell>
        </row>
        <row r="235">
          <cell r="D235">
            <v>400</v>
          </cell>
          <cell r="E235">
            <v>100</v>
          </cell>
        </row>
        <row r="238">
          <cell r="D238">
            <v>100</v>
          </cell>
          <cell r="E238">
            <v>200</v>
          </cell>
        </row>
        <row r="259">
          <cell r="D259">
            <v>100</v>
          </cell>
        </row>
        <row r="260">
          <cell r="E260">
            <v>70</v>
          </cell>
        </row>
        <row r="262">
          <cell r="D262">
            <v>50</v>
          </cell>
        </row>
        <row r="263">
          <cell r="D263">
            <v>50</v>
          </cell>
        </row>
        <row r="264">
          <cell r="D264">
            <v>70</v>
          </cell>
        </row>
        <row r="270">
          <cell r="D270">
            <v>50</v>
          </cell>
        </row>
        <row r="294">
          <cell r="E294">
            <v>20</v>
          </cell>
        </row>
        <row r="295">
          <cell r="E295">
            <v>125</v>
          </cell>
        </row>
        <row r="297">
          <cell r="E297">
            <v>12</v>
          </cell>
        </row>
        <row r="298">
          <cell r="D298">
            <v>1</v>
          </cell>
          <cell r="E298">
            <v>7</v>
          </cell>
        </row>
        <row r="299">
          <cell r="D299">
            <v>2</v>
          </cell>
          <cell r="E299">
            <v>15</v>
          </cell>
        </row>
        <row r="305">
          <cell r="D305">
            <v>2</v>
          </cell>
          <cell r="E305">
            <v>7</v>
          </cell>
        </row>
        <row r="329">
          <cell r="D329">
            <v>750</v>
          </cell>
        </row>
        <row r="332">
          <cell r="D332">
            <v>450</v>
          </cell>
        </row>
        <row r="333">
          <cell r="D333">
            <v>610</v>
          </cell>
        </row>
        <row r="334">
          <cell r="D334">
            <v>510</v>
          </cell>
        </row>
        <row r="364">
          <cell r="D364">
            <v>750</v>
          </cell>
          <cell r="E364">
            <v>1545</v>
          </cell>
        </row>
        <row r="365">
          <cell r="E365">
            <v>773</v>
          </cell>
        </row>
        <row r="366">
          <cell r="D366">
            <v>0</v>
          </cell>
          <cell r="E366">
            <v>0</v>
          </cell>
        </row>
        <row r="367">
          <cell r="D367">
            <v>700</v>
          </cell>
          <cell r="E367">
            <v>735</v>
          </cell>
        </row>
        <row r="368">
          <cell r="D368">
            <v>217</v>
          </cell>
          <cell r="E368">
            <v>5864</v>
          </cell>
        </row>
        <row r="369">
          <cell r="D369">
            <v>75</v>
          </cell>
          <cell r="E369">
            <v>3099</v>
          </cell>
        </row>
        <row r="370">
          <cell r="D370">
            <v>65</v>
          </cell>
          <cell r="E370">
            <v>1818</v>
          </cell>
        </row>
        <row r="371">
          <cell r="E371">
            <v>370</v>
          </cell>
        </row>
        <row r="372">
          <cell r="D372">
            <v>75</v>
          </cell>
          <cell r="E372">
            <v>284</v>
          </cell>
        </row>
        <row r="373">
          <cell r="E373">
            <v>273</v>
          </cell>
        </row>
        <row r="374">
          <cell r="E374">
            <v>127</v>
          </cell>
        </row>
        <row r="375">
          <cell r="D375">
            <v>25</v>
          </cell>
          <cell r="E375">
            <v>3054</v>
          </cell>
        </row>
        <row r="376">
          <cell r="D376">
            <v>40</v>
          </cell>
          <cell r="E376">
            <v>2496</v>
          </cell>
        </row>
        <row r="377">
          <cell r="E377">
            <v>1571</v>
          </cell>
        </row>
        <row r="378">
          <cell r="D378">
            <v>30</v>
          </cell>
          <cell r="E378">
            <v>227</v>
          </cell>
        </row>
        <row r="399">
          <cell r="D399">
            <v>150</v>
          </cell>
          <cell r="E399">
            <v>750</v>
          </cell>
        </row>
        <row r="400">
          <cell r="D400">
            <v>30</v>
          </cell>
          <cell r="E400">
            <v>60</v>
          </cell>
        </row>
        <row r="401">
          <cell r="D401">
            <v>0</v>
          </cell>
          <cell r="E401">
            <v>0</v>
          </cell>
        </row>
        <row r="402">
          <cell r="D402">
            <v>100</v>
          </cell>
          <cell r="E402">
            <v>800</v>
          </cell>
        </row>
        <row r="403">
          <cell r="D403">
            <v>400</v>
          </cell>
          <cell r="E403">
            <v>1000</v>
          </cell>
        </row>
        <row r="404">
          <cell r="D404">
            <v>200</v>
          </cell>
          <cell r="E404">
            <v>1000</v>
          </cell>
        </row>
        <row r="405">
          <cell r="D405">
            <v>0</v>
          </cell>
          <cell r="E405">
            <v>0</v>
          </cell>
        </row>
        <row r="406">
          <cell r="E406">
            <v>5</v>
          </cell>
        </row>
        <row r="407">
          <cell r="E407">
            <v>2</v>
          </cell>
        </row>
        <row r="408">
          <cell r="E408">
            <v>3</v>
          </cell>
        </row>
        <row r="409">
          <cell r="D409">
            <v>0</v>
          </cell>
          <cell r="E409">
            <v>0</v>
          </cell>
        </row>
        <row r="410">
          <cell r="D410">
            <v>2</v>
          </cell>
          <cell r="E410">
            <v>8</v>
          </cell>
        </row>
        <row r="412">
          <cell r="D412">
            <v>0</v>
          </cell>
          <cell r="E412">
            <v>0</v>
          </cell>
        </row>
        <row r="413">
          <cell r="D413">
            <v>1</v>
          </cell>
          <cell r="E413">
            <v>2</v>
          </cell>
        </row>
        <row r="438">
          <cell r="D438">
            <v>300</v>
          </cell>
        </row>
        <row r="439">
          <cell r="D439">
            <v>300</v>
          </cell>
        </row>
        <row r="445">
          <cell r="D445">
            <v>50</v>
          </cell>
        </row>
        <row r="469">
          <cell r="E469">
            <v>15</v>
          </cell>
        </row>
        <row r="470">
          <cell r="E470">
            <v>2</v>
          </cell>
        </row>
        <row r="473">
          <cell r="E473">
            <v>7</v>
          </cell>
        </row>
        <row r="474">
          <cell r="E474">
            <v>2</v>
          </cell>
        </row>
        <row r="475">
          <cell r="E475">
            <v>1</v>
          </cell>
        </row>
        <row r="476">
          <cell r="E476">
            <v>1</v>
          </cell>
        </row>
        <row r="477">
          <cell r="E477">
            <v>6</v>
          </cell>
        </row>
        <row r="480">
          <cell r="E480">
            <v>2</v>
          </cell>
        </row>
        <row r="504">
          <cell r="D504">
            <v>13000</v>
          </cell>
          <cell r="E504">
            <v>100</v>
          </cell>
        </row>
        <row r="508">
          <cell r="D508">
            <v>5000</v>
          </cell>
          <cell r="E508">
            <v>3000</v>
          </cell>
        </row>
        <row r="509">
          <cell r="D509">
            <v>5000</v>
          </cell>
          <cell r="E509">
            <v>2000</v>
          </cell>
        </row>
        <row r="511">
          <cell r="D511">
            <v>1000</v>
          </cell>
          <cell r="E511">
            <v>200</v>
          </cell>
        </row>
        <row r="512">
          <cell r="E512">
            <v>50</v>
          </cell>
        </row>
        <row r="515">
          <cell r="D515">
            <v>1000</v>
          </cell>
          <cell r="E51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87"/>
  <sheetViews>
    <sheetView topLeftCell="K1" zoomScale="80" zoomScaleNormal="80" workbookViewId="0">
      <selection activeCell="AC5" sqref="AC5:AC6"/>
    </sheetView>
  </sheetViews>
  <sheetFormatPr defaultRowHeight="15" x14ac:dyDescent="0.25"/>
  <cols>
    <col min="1" max="1" width="4" customWidth="1"/>
    <col min="2" max="2" width="12.85546875" customWidth="1"/>
    <col min="3" max="3" width="8.42578125" customWidth="1"/>
    <col min="4" max="4" width="7.5703125" customWidth="1"/>
    <col min="5" max="8" width="6.7109375" customWidth="1"/>
    <col min="9" max="9" width="8.140625" customWidth="1"/>
    <col min="10" max="10" width="6.7109375" customWidth="1"/>
    <col min="11" max="12" width="8.5703125" customWidth="1"/>
    <col min="13" max="13" width="8.140625" customWidth="1"/>
    <col min="14" max="14" width="6.7109375" customWidth="1"/>
    <col min="15" max="15" width="10.42578125" customWidth="1"/>
    <col min="16" max="16" width="8.7109375" style="1" customWidth="1"/>
    <col min="17" max="18" width="6.7109375" style="1" customWidth="1"/>
    <col min="19" max="19" width="8.42578125" style="1" customWidth="1"/>
    <col min="20" max="20" width="8.85546875" style="1" customWidth="1"/>
    <col min="21" max="21" width="8.42578125" style="1" customWidth="1"/>
    <col min="22" max="22" width="7.7109375" style="1" customWidth="1"/>
    <col min="23" max="23" width="6.7109375" style="1" customWidth="1"/>
    <col min="24" max="24" width="8.7109375" style="1" customWidth="1"/>
    <col min="25" max="25" width="9.140625" customWidth="1"/>
    <col min="26" max="26" width="6.7109375" customWidth="1"/>
    <col min="27" max="27" width="7.7109375" customWidth="1"/>
    <col min="28" max="28" width="6.7109375" style="1" customWidth="1"/>
    <col min="29" max="29" width="9.85546875" customWidth="1"/>
    <col min="32" max="32" width="7.140625" customWidth="1"/>
    <col min="33" max="33" width="23.85546875" customWidth="1"/>
    <col min="34" max="34" width="15.42578125" customWidth="1"/>
  </cols>
  <sheetData>
    <row r="1" spans="1:35" ht="15.75" x14ac:dyDescent="0.25">
      <c r="A1" s="74" t="s">
        <v>140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  <c r="AF1" s="39" t="s">
        <v>140</v>
      </c>
      <c r="AG1" s="39"/>
      <c r="AH1" s="39"/>
      <c r="AI1" s="39"/>
    </row>
    <row r="2" spans="1:35" ht="15.75" x14ac:dyDescent="0.25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1"/>
      <c r="AF2" s="39" t="s">
        <v>126</v>
      </c>
      <c r="AG2" s="39"/>
      <c r="AH2" s="39"/>
      <c r="AI2" s="39"/>
    </row>
    <row r="3" spans="1:35" ht="18.75" x14ac:dyDescent="0.3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  <c r="AC3" s="2">
        <v>1</v>
      </c>
      <c r="AF3" s="39" t="s">
        <v>52</v>
      </c>
      <c r="AG3" s="39"/>
      <c r="AH3" s="39"/>
      <c r="AI3" s="39"/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Y4" s="1"/>
      <c r="Z4" s="1"/>
      <c r="AA4" s="1"/>
      <c r="AC4" s="1"/>
    </row>
    <row r="5" spans="1:35" ht="23.1" customHeight="1" x14ac:dyDescent="0.25">
      <c r="A5" s="76" t="s">
        <v>5</v>
      </c>
      <c r="B5" s="76" t="s">
        <v>6</v>
      </c>
      <c r="C5" s="89" t="s">
        <v>108</v>
      </c>
      <c r="D5" s="89" t="s">
        <v>111</v>
      </c>
      <c r="E5" s="89" t="s">
        <v>112</v>
      </c>
      <c r="F5" s="89" t="s">
        <v>113</v>
      </c>
      <c r="G5" s="89" t="s">
        <v>114</v>
      </c>
      <c r="H5" s="89" t="s">
        <v>115</v>
      </c>
      <c r="I5" s="89" t="s">
        <v>53</v>
      </c>
      <c r="J5" s="89" t="s">
        <v>116</v>
      </c>
      <c r="K5" s="89" t="s">
        <v>60</v>
      </c>
      <c r="L5" s="89" t="s">
        <v>57</v>
      </c>
      <c r="M5" s="89" t="s">
        <v>117</v>
      </c>
      <c r="N5" s="89" t="s">
        <v>118</v>
      </c>
      <c r="O5" s="89" t="s">
        <v>54</v>
      </c>
      <c r="P5" s="89" t="s">
        <v>119</v>
      </c>
      <c r="Q5" s="89" t="s">
        <v>120</v>
      </c>
      <c r="R5" s="89" t="s">
        <v>121</v>
      </c>
      <c r="S5" s="89" t="s">
        <v>122</v>
      </c>
      <c r="T5" s="89" t="s">
        <v>59</v>
      </c>
      <c r="U5" s="89" t="s">
        <v>123</v>
      </c>
      <c r="V5" s="89" t="s">
        <v>58</v>
      </c>
      <c r="W5" s="89" t="s">
        <v>124</v>
      </c>
      <c r="X5" s="89" t="s">
        <v>56</v>
      </c>
      <c r="Y5" s="89" t="s">
        <v>55</v>
      </c>
      <c r="Z5" s="89" t="s">
        <v>61</v>
      </c>
      <c r="AA5" s="79" t="s">
        <v>62</v>
      </c>
      <c r="AB5" s="87" t="s">
        <v>125</v>
      </c>
      <c r="AC5" s="79" t="s">
        <v>109</v>
      </c>
      <c r="AF5" s="76" t="s">
        <v>5</v>
      </c>
      <c r="AG5" s="76" t="s">
        <v>6</v>
      </c>
      <c r="AH5" s="79" t="s">
        <v>157</v>
      </c>
    </row>
    <row r="6" spans="1:35" ht="23.1" customHeight="1" x14ac:dyDescent="0.25">
      <c r="A6" s="77"/>
      <c r="B6" s="7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80"/>
      <c r="AB6" s="88"/>
      <c r="AC6" s="80"/>
      <c r="AF6" s="77"/>
      <c r="AG6" s="77"/>
      <c r="AH6" s="80"/>
    </row>
    <row r="7" spans="1:35" ht="23.1" customHeight="1" x14ac:dyDescent="0.25">
      <c r="A7" s="12">
        <v>1</v>
      </c>
      <c r="B7" s="12">
        <v>2</v>
      </c>
      <c r="C7" s="12">
        <v>3</v>
      </c>
      <c r="D7" s="12" t="s">
        <v>27</v>
      </c>
      <c r="E7" s="12" t="s">
        <v>29</v>
      </c>
      <c r="F7" s="12" t="s">
        <v>31</v>
      </c>
      <c r="G7" s="12" t="s">
        <v>33</v>
      </c>
      <c r="H7" s="12" t="s">
        <v>34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3">
        <v>29</v>
      </c>
      <c r="AF7" s="12">
        <v>1</v>
      </c>
      <c r="AG7" s="12">
        <v>2</v>
      </c>
      <c r="AH7" s="13">
        <v>29</v>
      </c>
    </row>
    <row r="8" spans="1:35" ht="23.1" customHeight="1" x14ac:dyDescent="0.25">
      <c r="A8" s="36" t="s">
        <v>21</v>
      </c>
      <c r="B8" s="4" t="s">
        <v>45</v>
      </c>
      <c r="C8" s="24">
        <f>O42</f>
        <v>0</v>
      </c>
      <c r="D8" s="24">
        <f>O67</f>
        <v>0</v>
      </c>
      <c r="E8" s="24">
        <f>O92</f>
        <v>0</v>
      </c>
      <c r="F8" s="24">
        <f>O117</f>
        <v>0</v>
      </c>
      <c r="G8" s="24">
        <f>O142</f>
        <v>0</v>
      </c>
      <c r="H8" s="25">
        <f>O167</f>
        <v>0</v>
      </c>
      <c r="I8" s="24">
        <f>O193</f>
        <v>0</v>
      </c>
      <c r="J8" s="24">
        <f>O218</f>
        <v>0</v>
      </c>
      <c r="K8" s="24">
        <f>O243</f>
        <v>0</v>
      </c>
      <c r="L8" s="24">
        <f>O268</f>
        <v>0</v>
      </c>
      <c r="M8" s="24">
        <f>O293</f>
        <v>0</v>
      </c>
      <c r="N8" s="24">
        <f>O318</f>
        <v>0</v>
      </c>
      <c r="O8" s="24">
        <f>O343</f>
        <v>16</v>
      </c>
      <c r="P8" s="24">
        <f>O368</f>
        <v>0</v>
      </c>
      <c r="Q8" s="24">
        <f>O393</f>
        <v>0</v>
      </c>
      <c r="R8" s="24">
        <f>O418</f>
        <v>0</v>
      </c>
      <c r="S8" s="24">
        <f>O443</f>
        <v>9</v>
      </c>
      <c r="T8" s="24">
        <f>O468</f>
        <v>0</v>
      </c>
      <c r="U8" s="24">
        <f>O493</f>
        <v>6</v>
      </c>
      <c r="V8" s="16">
        <f>O518</f>
        <v>0</v>
      </c>
      <c r="W8" s="16">
        <f>O543</f>
        <v>0</v>
      </c>
      <c r="X8" s="16">
        <f>O568</f>
        <v>9</v>
      </c>
      <c r="Y8" s="16">
        <f>O593</f>
        <v>3</v>
      </c>
      <c r="Z8" s="16">
        <f>O618</f>
        <v>0</v>
      </c>
      <c r="AA8" s="16">
        <f>O643</f>
        <v>0</v>
      </c>
      <c r="AB8" s="16">
        <f>O668</f>
        <v>0</v>
      </c>
      <c r="AC8" s="23">
        <f t="shared" ref="AC8:AC23" si="0">SUM(C8:AB8)</f>
        <v>43</v>
      </c>
      <c r="AF8" s="36" t="s">
        <v>21</v>
      </c>
      <c r="AG8" s="4" t="s">
        <v>45</v>
      </c>
      <c r="AH8" s="23">
        <f>M8+O8</f>
        <v>16</v>
      </c>
    </row>
    <row r="9" spans="1:35" ht="23.1" customHeight="1" x14ac:dyDescent="0.25">
      <c r="A9" s="36" t="s">
        <v>23</v>
      </c>
      <c r="B9" s="4" t="s">
        <v>47</v>
      </c>
      <c r="C9" s="24">
        <f t="shared" ref="C9:C22" si="1">O43</f>
        <v>0</v>
      </c>
      <c r="D9" s="24">
        <f t="shared" ref="D9:D22" si="2">O68</f>
        <v>0</v>
      </c>
      <c r="E9" s="24">
        <f t="shared" ref="E9:E22" si="3">O93</f>
        <v>0</v>
      </c>
      <c r="F9" s="24">
        <f t="shared" ref="F9:F22" si="4">O118</f>
        <v>0</v>
      </c>
      <c r="G9" s="24">
        <f t="shared" ref="G9:G22" si="5">O143</f>
        <v>0</v>
      </c>
      <c r="H9" s="25">
        <f t="shared" ref="H9:H22" si="6">O168</f>
        <v>0</v>
      </c>
      <c r="I9" s="24">
        <f t="shared" ref="I9:I22" si="7">O194</f>
        <v>0</v>
      </c>
      <c r="J9" s="24">
        <f t="shared" ref="J9:J22" si="8">O219</f>
        <v>0</v>
      </c>
      <c r="K9" s="24">
        <f t="shared" ref="K9:K22" si="9">O244</f>
        <v>15</v>
      </c>
      <c r="L9" s="24">
        <f t="shared" ref="L9:L22" si="10">O269</f>
        <v>0</v>
      </c>
      <c r="M9" s="24">
        <f t="shared" ref="M9:M22" si="11">O294</f>
        <v>0</v>
      </c>
      <c r="N9" s="24">
        <f t="shared" ref="N9:N22" si="12">O319</f>
        <v>0</v>
      </c>
      <c r="O9" s="24">
        <f t="shared" ref="O9:O22" si="13">O344</f>
        <v>34</v>
      </c>
      <c r="P9" s="24">
        <f t="shared" ref="P9:P22" si="14">O369</f>
        <v>0</v>
      </c>
      <c r="Q9" s="24">
        <f t="shared" ref="Q9:Q22" si="15">O394</f>
        <v>0</v>
      </c>
      <c r="R9" s="24">
        <f t="shared" ref="R9:R22" si="16">O419</f>
        <v>0</v>
      </c>
      <c r="S9" s="24">
        <f t="shared" ref="S9:S14" si="17">O444</f>
        <v>32</v>
      </c>
      <c r="T9" s="24">
        <f t="shared" ref="T9:T22" si="18">O469</f>
        <v>28</v>
      </c>
      <c r="U9" s="24">
        <f t="shared" ref="U9:U22" si="19">O494</f>
        <v>22</v>
      </c>
      <c r="V9" s="16">
        <f t="shared" ref="V9:V22" si="20">O519</f>
        <v>0</v>
      </c>
      <c r="W9" s="16">
        <f t="shared" ref="W9:W22" si="21">O544</f>
        <v>0</v>
      </c>
      <c r="X9" s="16">
        <f t="shared" ref="X9:X22" si="22">O569</f>
        <v>22</v>
      </c>
      <c r="Y9" s="16">
        <f t="shared" ref="Y9:Y22" si="23">O594</f>
        <v>0</v>
      </c>
      <c r="Z9" s="16">
        <f t="shared" ref="Z9:Z22" si="24">O619</f>
        <v>0</v>
      </c>
      <c r="AA9" s="16">
        <f t="shared" ref="AA9:AA22" si="25">O644</f>
        <v>0</v>
      </c>
      <c r="AB9" s="16">
        <f t="shared" ref="AB9:AB22" si="26">O669</f>
        <v>0</v>
      </c>
      <c r="AC9" s="23">
        <f t="shared" si="0"/>
        <v>153</v>
      </c>
      <c r="AF9" s="36" t="s">
        <v>23</v>
      </c>
      <c r="AG9" s="4" t="s">
        <v>47</v>
      </c>
      <c r="AH9" s="23">
        <f t="shared" ref="AH9:AH22" si="27">M9+O9</f>
        <v>34</v>
      </c>
    </row>
    <row r="10" spans="1:35" ht="23.1" customHeight="1" x14ac:dyDescent="0.25">
      <c r="A10" s="36" t="s">
        <v>25</v>
      </c>
      <c r="B10" s="4" t="s">
        <v>22</v>
      </c>
      <c r="C10" s="24">
        <f t="shared" si="1"/>
        <v>0</v>
      </c>
      <c r="D10" s="24">
        <f t="shared" si="2"/>
        <v>0</v>
      </c>
      <c r="E10" s="24">
        <f t="shared" si="3"/>
        <v>0</v>
      </c>
      <c r="F10" s="24">
        <f t="shared" si="4"/>
        <v>0</v>
      </c>
      <c r="G10" s="24">
        <f t="shared" si="5"/>
        <v>0</v>
      </c>
      <c r="H10" s="25">
        <f t="shared" si="6"/>
        <v>0</v>
      </c>
      <c r="I10" s="24">
        <f t="shared" si="7"/>
        <v>0</v>
      </c>
      <c r="J10" s="24">
        <f t="shared" si="8"/>
        <v>0</v>
      </c>
      <c r="K10" s="24">
        <f t="shared" si="9"/>
        <v>14</v>
      </c>
      <c r="L10" s="24">
        <f t="shared" si="10"/>
        <v>13</v>
      </c>
      <c r="M10" s="24">
        <f t="shared" si="11"/>
        <v>0</v>
      </c>
      <c r="N10" s="24">
        <f t="shared" si="12"/>
        <v>0</v>
      </c>
      <c r="O10" s="24">
        <f t="shared" si="13"/>
        <v>112</v>
      </c>
      <c r="P10" s="24">
        <f t="shared" si="14"/>
        <v>0</v>
      </c>
      <c r="Q10" s="24">
        <f t="shared" si="15"/>
        <v>0</v>
      </c>
      <c r="R10" s="24">
        <f t="shared" si="16"/>
        <v>0</v>
      </c>
      <c r="S10" s="24">
        <f t="shared" si="17"/>
        <v>24</v>
      </c>
      <c r="T10" s="24">
        <f t="shared" si="18"/>
        <v>29</v>
      </c>
      <c r="U10" s="24">
        <f t="shared" si="19"/>
        <v>30</v>
      </c>
      <c r="V10" s="16">
        <f t="shared" si="20"/>
        <v>0</v>
      </c>
      <c r="W10" s="16">
        <f t="shared" si="21"/>
        <v>0</v>
      </c>
      <c r="X10" s="16">
        <f t="shared" si="22"/>
        <v>27</v>
      </c>
      <c r="Y10" s="16">
        <f t="shared" si="23"/>
        <v>30</v>
      </c>
      <c r="Z10" s="16">
        <f t="shared" si="24"/>
        <v>0</v>
      </c>
      <c r="AA10" s="16">
        <f t="shared" si="25"/>
        <v>0</v>
      </c>
      <c r="AB10" s="16">
        <f t="shared" si="26"/>
        <v>0</v>
      </c>
      <c r="AC10" s="23">
        <f t="shared" si="0"/>
        <v>279</v>
      </c>
      <c r="AF10" s="36" t="s">
        <v>25</v>
      </c>
      <c r="AG10" s="4" t="s">
        <v>22</v>
      </c>
      <c r="AH10" s="23">
        <f t="shared" si="27"/>
        <v>112</v>
      </c>
    </row>
    <row r="11" spans="1:35" ht="23.1" customHeight="1" x14ac:dyDescent="0.25">
      <c r="A11" s="36" t="s">
        <v>27</v>
      </c>
      <c r="B11" s="4" t="s">
        <v>24</v>
      </c>
      <c r="C11" s="24">
        <f t="shared" si="1"/>
        <v>0</v>
      </c>
      <c r="D11" s="24">
        <f t="shared" si="2"/>
        <v>0</v>
      </c>
      <c r="E11" s="24">
        <f t="shared" si="3"/>
        <v>0</v>
      </c>
      <c r="F11" s="24">
        <f t="shared" si="4"/>
        <v>0</v>
      </c>
      <c r="G11" s="24">
        <f t="shared" si="5"/>
        <v>0</v>
      </c>
      <c r="H11" s="25">
        <f t="shared" si="6"/>
        <v>0</v>
      </c>
      <c r="I11" s="24">
        <f t="shared" si="7"/>
        <v>0</v>
      </c>
      <c r="J11" s="24">
        <f t="shared" si="8"/>
        <v>0</v>
      </c>
      <c r="K11" s="24">
        <f t="shared" si="9"/>
        <v>28.2</v>
      </c>
      <c r="L11" s="24">
        <f t="shared" si="10"/>
        <v>0</v>
      </c>
      <c r="M11" s="24">
        <f t="shared" si="11"/>
        <v>0</v>
      </c>
      <c r="N11" s="24">
        <f t="shared" si="12"/>
        <v>0</v>
      </c>
      <c r="O11" s="24">
        <f t="shared" si="13"/>
        <v>84.25</v>
      </c>
      <c r="P11" s="24">
        <f t="shared" si="14"/>
        <v>0</v>
      </c>
      <c r="Q11" s="24">
        <f t="shared" si="15"/>
        <v>0</v>
      </c>
      <c r="R11" s="24">
        <f t="shared" si="16"/>
        <v>0</v>
      </c>
      <c r="S11" s="24">
        <f t="shared" si="17"/>
        <v>15.15</v>
      </c>
      <c r="T11" s="24">
        <f t="shared" si="18"/>
        <v>37.700000000000003</v>
      </c>
      <c r="U11" s="24">
        <f t="shared" si="19"/>
        <v>8.75</v>
      </c>
      <c r="V11" s="16">
        <f t="shared" si="20"/>
        <v>0</v>
      </c>
      <c r="W11" s="16">
        <f t="shared" si="21"/>
        <v>0</v>
      </c>
      <c r="X11" s="16">
        <f t="shared" si="22"/>
        <v>1.5</v>
      </c>
      <c r="Y11" s="16">
        <f t="shared" si="23"/>
        <v>0</v>
      </c>
      <c r="Z11" s="16">
        <f t="shared" si="24"/>
        <v>0</v>
      </c>
      <c r="AA11" s="16">
        <f t="shared" si="25"/>
        <v>0</v>
      </c>
      <c r="AB11" s="16">
        <f t="shared" si="26"/>
        <v>0</v>
      </c>
      <c r="AC11" s="23">
        <f t="shared" si="0"/>
        <v>175.55</v>
      </c>
      <c r="AF11" s="36" t="s">
        <v>27</v>
      </c>
      <c r="AG11" s="4" t="s">
        <v>24</v>
      </c>
      <c r="AH11" s="23">
        <f t="shared" si="27"/>
        <v>84.25</v>
      </c>
    </row>
    <row r="12" spans="1:35" ht="23.1" customHeight="1" x14ac:dyDescent="0.25">
      <c r="A12" s="36" t="s">
        <v>29</v>
      </c>
      <c r="B12" s="4" t="s">
        <v>28</v>
      </c>
      <c r="C12" s="24">
        <f t="shared" si="1"/>
        <v>0</v>
      </c>
      <c r="D12" s="24">
        <f t="shared" si="2"/>
        <v>0</v>
      </c>
      <c r="E12" s="24">
        <f t="shared" si="3"/>
        <v>0</v>
      </c>
      <c r="F12" s="24">
        <f t="shared" si="4"/>
        <v>0</v>
      </c>
      <c r="G12" s="24">
        <f t="shared" si="5"/>
        <v>0</v>
      </c>
      <c r="H12" s="25">
        <f t="shared" si="6"/>
        <v>0</v>
      </c>
      <c r="I12" s="24">
        <f t="shared" si="7"/>
        <v>7.25</v>
      </c>
      <c r="J12" s="24">
        <f t="shared" si="8"/>
        <v>0</v>
      </c>
      <c r="K12" s="24">
        <f t="shared" si="9"/>
        <v>0</v>
      </c>
      <c r="L12" s="24">
        <f t="shared" si="10"/>
        <v>0</v>
      </c>
      <c r="M12" s="24">
        <f t="shared" si="11"/>
        <v>0</v>
      </c>
      <c r="N12" s="24">
        <f t="shared" si="12"/>
        <v>0</v>
      </c>
      <c r="O12" s="24">
        <f t="shared" si="13"/>
        <v>54.25</v>
      </c>
      <c r="P12" s="24">
        <f t="shared" si="14"/>
        <v>0</v>
      </c>
      <c r="Q12" s="24">
        <f t="shared" si="15"/>
        <v>0</v>
      </c>
      <c r="R12" s="24">
        <f t="shared" si="16"/>
        <v>0</v>
      </c>
      <c r="S12" s="24">
        <f t="shared" si="17"/>
        <v>15.75</v>
      </c>
      <c r="T12" s="24">
        <f t="shared" si="18"/>
        <v>7.95</v>
      </c>
      <c r="U12" s="24">
        <f t="shared" si="19"/>
        <v>9.75</v>
      </c>
      <c r="V12" s="16">
        <f t="shared" si="20"/>
        <v>0</v>
      </c>
      <c r="W12" s="16">
        <f t="shared" si="21"/>
        <v>0</v>
      </c>
      <c r="X12" s="16">
        <f t="shared" si="22"/>
        <v>6.9</v>
      </c>
      <c r="Y12" s="16">
        <f t="shared" si="23"/>
        <v>0</v>
      </c>
      <c r="Z12" s="16">
        <f t="shared" si="24"/>
        <v>0</v>
      </c>
      <c r="AA12" s="16">
        <f t="shared" si="25"/>
        <v>0</v>
      </c>
      <c r="AB12" s="16">
        <f t="shared" si="26"/>
        <v>0</v>
      </c>
      <c r="AC12" s="23">
        <f t="shared" si="0"/>
        <v>101.85000000000001</v>
      </c>
      <c r="AF12" s="36" t="s">
        <v>29</v>
      </c>
      <c r="AG12" s="4" t="s">
        <v>28</v>
      </c>
      <c r="AH12" s="23">
        <f t="shared" si="27"/>
        <v>54.25</v>
      </c>
    </row>
    <row r="13" spans="1:35" ht="23.1" customHeight="1" x14ac:dyDescent="0.25">
      <c r="A13" s="36" t="s">
        <v>31</v>
      </c>
      <c r="B13" s="4" t="s">
        <v>30</v>
      </c>
      <c r="C13" s="24">
        <f t="shared" si="1"/>
        <v>0</v>
      </c>
      <c r="D13" s="24">
        <f t="shared" si="2"/>
        <v>0</v>
      </c>
      <c r="E13" s="24">
        <f t="shared" si="3"/>
        <v>0</v>
      </c>
      <c r="F13" s="24">
        <f t="shared" si="4"/>
        <v>0</v>
      </c>
      <c r="G13" s="24">
        <f t="shared" si="5"/>
        <v>0</v>
      </c>
      <c r="H13" s="25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6.5</v>
      </c>
      <c r="L13" s="24">
        <f t="shared" si="10"/>
        <v>0</v>
      </c>
      <c r="M13" s="24">
        <f t="shared" si="11"/>
        <v>0</v>
      </c>
      <c r="N13" s="24">
        <f t="shared" si="12"/>
        <v>0</v>
      </c>
      <c r="O13" s="24">
        <f t="shared" si="13"/>
        <v>89.299999999999983</v>
      </c>
      <c r="P13" s="24">
        <f t="shared" si="14"/>
        <v>0</v>
      </c>
      <c r="Q13" s="24">
        <f t="shared" si="15"/>
        <v>0</v>
      </c>
      <c r="R13" s="24">
        <f t="shared" si="16"/>
        <v>0</v>
      </c>
      <c r="S13" s="24">
        <f t="shared" si="17"/>
        <v>38</v>
      </c>
      <c r="T13" s="24">
        <f t="shared" si="18"/>
        <v>10</v>
      </c>
      <c r="U13" s="24">
        <f t="shared" si="19"/>
        <v>34</v>
      </c>
      <c r="V13" s="16">
        <f t="shared" si="20"/>
        <v>0</v>
      </c>
      <c r="W13" s="16">
        <f t="shared" si="21"/>
        <v>0</v>
      </c>
      <c r="X13" s="16">
        <f t="shared" si="22"/>
        <v>48</v>
      </c>
      <c r="Y13" s="16">
        <f t="shared" si="23"/>
        <v>2</v>
      </c>
      <c r="Z13" s="16">
        <f t="shared" si="24"/>
        <v>0</v>
      </c>
      <c r="AA13" s="16">
        <f t="shared" si="25"/>
        <v>0.5</v>
      </c>
      <c r="AB13" s="16">
        <f t="shared" si="26"/>
        <v>0</v>
      </c>
      <c r="AC13" s="23">
        <f t="shared" si="0"/>
        <v>228.29999999999998</v>
      </c>
      <c r="AF13" s="36" t="s">
        <v>31</v>
      </c>
      <c r="AG13" s="4" t="s">
        <v>30</v>
      </c>
      <c r="AH13" s="23">
        <f t="shared" si="27"/>
        <v>89.299999999999983</v>
      </c>
    </row>
    <row r="14" spans="1:35" ht="23.1" customHeight="1" x14ac:dyDescent="0.25">
      <c r="A14" s="36" t="s">
        <v>33</v>
      </c>
      <c r="B14" s="4" t="s">
        <v>37</v>
      </c>
      <c r="C14" s="24">
        <f t="shared" si="1"/>
        <v>6</v>
      </c>
      <c r="D14" s="24">
        <f t="shared" si="2"/>
        <v>0</v>
      </c>
      <c r="E14" s="24">
        <f t="shared" si="3"/>
        <v>0</v>
      </c>
      <c r="F14" s="24">
        <f t="shared" si="4"/>
        <v>0</v>
      </c>
      <c r="G14" s="24">
        <f t="shared" si="5"/>
        <v>0</v>
      </c>
      <c r="H14" s="25">
        <f t="shared" si="6"/>
        <v>0</v>
      </c>
      <c r="I14" s="24">
        <f t="shared" si="7"/>
        <v>7</v>
      </c>
      <c r="J14" s="24">
        <f t="shared" si="8"/>
        <v>0</v>
      </c>
      <c r="K14" s="24">
        <f t="shared" si="9"/>
        <v>19</v>
      </c>
      <c r="L14" s="24">
        <f t="shared" si="10"/>
        <v>21</v>
      </c>
      <c r="M14" s="24">
        <f t="shared" si="11"/>
        <v>16</v>
      </c>
      <c r="N14" s="24">
        <f t="shared" si="12"/>
        <v>0</v>
      </c>
      <c r="O14" s="24">
        <f t="shared" si="13"/>
        <v>77</v>
      </c>
      <c r="P14" s="24">
        <f t="shared" si="14"/>
        <v>0</v>
      </c>
      <c r="Q14" s="24">
        <f t="shared" si="15"/>
        <v>0</v>
      </c>
      <c r="R14" s="24">
        <f t="shared" si="16"/>
        <v>0</v>
      </c>
      <c r="S14" s="24">
        <f t="shared" si="17"/>
        <v>40</v>
      </c>
      <c r="T14" s="24">
        <f t="shared" si="18"/>
        <v>22</v>
      </c>
      <c r="U14" s="24">
        <f t="shared" si="19"/>
        <v>8</v>
      </c>
      <c r="V14" s="16">
        <f t="shared" si="20"/>
        <v>0</v>
      </c>
      <c r="W14" s="16">
        <f t="shared" si="21"/>
        <v>0</v>
      </c>
      <c r="X14" s="16">
        <f t="shared" si="22"/>
        <v>43</v>
      </c>
      <c r="Y14" s="16">
        <f t="shared" si="23"/>
        <v>9</v>
      </c>
      <c r="Z14" s="16">
        <f t="shared" si="24"/>
        <v>0</v>
      </c>
      <c r="AA14" s="16">
        <f t="shared" si="25"/>
        <v>10</v>
      </c>
      <c r="AB14" s="16">
        <f t="shared" si="26"/>
        <v>0</v>
      </c>
      <c r="AC14" s="23">
        <f t="shared" si="0"/>
        <v>278</v>
      </c>
      <c r="AF14" s="36" t="s">
        <v>33</v>
      </c>
      <c r="AG14" s="4" t="s">
        <v>37</v>
      </c>
      <c r="AH14" s="23">
        <f t="shared" si="27"/>
        <v>93</v>
      </c>
    </row>
    <row r="15" spans="1:35" ht="23.1" customHeight="1" x14ac:dyDescent="0.25">
      <c r="A15" s="36" t="s">
        <v>34</v>
      </c>
      <c r="B15" s="4" t="s">
        <v>41</v>
      </c>
      <c r="C15" s="24">
        <f t="shared" si="1"/>
        <v>0</v>
      </c>
      <c r="D15" s="24">
        <f t="shared" si="2"/>
        <v>0</v>
      </c>
      <c r="E15" s="24">
        <f t="shared" si="3"/>
        <v>0</v>
      </c>
      <c r="F15" s="24">
        <f t="shared" si="4"/>
        <v>0</v>
      </c>
      <c r="G15" s="24">
        <f t="shared" si="5"/>
        <v>0</v>
      </c>
      <c r="H15" s="25">
        <f t="shared" si="6"/>
        <v>0</v>
      </c>
      <c r="I15" s="24">
        <f t="shared" si="7"/>
        <v>0</v>
      </c>
      <c r="J15" s="24">
        <f t="shared" si="8"/>
        <v>0</v>
      </c>
      <c r="K15" s="24">
        <f t="shared" si="9"/>
        <v>15</v>
      </c>
      <c r="L15" s="24">
        <f t="shared" si="10"/>
        <v>0</v>
      </c>
      <c r="M15" s="24">
        <f t="shared" si="11"/>
        <v>0</v>
      </c>
      <c r="N15" s="24">
        <f t="shared" si="12"/>
        <v>0</v>
      </c>
      <c r="O15" s="24">
        <f t="shared" si="13"/>
        <v>34</v>
      </c>
      <c r="P15" s="24">
        <f t="shared" si="14"/>
        <v>0</v>
      </c>
      <c r="Q15" s="24">
        <f t="shared" si="15"/>
        <v>0</v>
      </c>
      <c r="R15" s="24">
        <f t="shared" si="16"/>
        <v>0</v>
      </c>
      <c r="S15" s="24">
        <f>O450</f>
        <v>12.5</v>
      </c>
      <c r="T15" s="24">
        <f t="shared" si="18"/>
        <v>10</v>
      </c>
      <c r="U15" s="24">
        <f t="shared" si="19"/>
        <v>10</v>
      </c>
      <c r="V15" s="16">
        <f t="shared" si="20"/>
        <v>0</v>
      </c>
      <c r="W15" s="16">
        <f t="shared" si="21"/>
        <v>0</v>
      </c>
      <c r="X15" s="16">
        <f t="shared" si="22"/>
        <v>10</v>
      </c>
      <c r="Y15" s="16">
        <f t="shared" si="23"/>
        <v>0</v>
      </c>
      <c r="Z15" s="16">
        <f t="shared" si="24"/>
        <v>0</v>
      </c>
      <c r="AA15" s="16">
        <f t="shared" si="25"/>
        <v>1</v>
      </c>
      <c r="AB15" s="16">
        <f t="shared" si="26"/>
        <v>0</v>
      </c>
      <c r="AC15" s="23">
        <f t="shared" si="0"/>
        <v>92.5</v>
      </c>
      <c r="AF15" s="36" t="s">
        <v>34</v>
      </c>
      <c r="AG15" s="4" t="s">
        <v>41</v>
      </c>
      <c r="AH15" s="23">
        <f t="shared" si="27"/>
        <v>34</v>
      </c>
    </row>
    <row r="16" spans="1:35" ht="23.1" customHeight="1" x14ac:dyDescent="0.25">
      <c r="A16" s="36" t="s">
        <v>36</v>
      </c>
      <c r="B16" s="4" t="s">
        <v>43</v>
      </c>
      <c r="C16" s="24">
        <f t="shared" si="1"/>
        <v>0</v>
      </c>
      <c r="D16" s="24">
        <f t="shared" si="2"/>
        <v>0</v>
      </c>
      <c r="E16" s="24">
        <f t="shared" si="3"/>
        <v>0</v>
      </c>
      <c r="F16" s="24">
        <f t="shared" si="4"/>
        <v>0</v>
      </c>
      <c r="G16" s="24">
        <f t="shared" si="5"/>
        <v>0</v>
      </c>
      <c r="H16" s="25">
        <f t="shared" si="6"/>
        <v>0</v>
      </c>
      <c r="I16" s="24">
        <f t="shared" si="7"/>
        <v>18</v>
      </c>
      <c r="J16" s="24">
        <f t="shared" si="8"/>
        <v>0</v>
      </c>
      <c r="K16" s="24">
        <f t="shared" si="9"/>
        <v>22</v>
      </c>
      <c r="L16" s="24">
        <f t="shared" si="10"/>
        <v>0</v>
      </c>
      <c r="M16" s="24">
        <f t="shared" si="11"/>
        <v>0</v>
      </c>
      <c r="N16" s="24">
        <f t="shared" si="12"/>
        <v>8</v>
      </c>
      <c r="O16" s="24">
        <f t="shared" si="13"/>
        <v>75</v>
      </c>
      <c r="P16" s="24">
        <f t="shared" si="14"/>
        <v>0</v>
      </c>
      <c r="Q16" s="24">
        <f t="shared" si="15"/>
        <v>0</v>
      </c>
      <c r="R16" s="24">
        <f t="shared" si="16"/>
        <v>0</v>
      </c>
      <c r="S16" s="24">
        <f t="shared" ref="S16:S22" si="28">O451</f>
        <v>44</v>
      </c>
      <c r="T16" s="24">
        <f t="shared" si="18"/>
        <v>25</v>
      </c>
      <c r="U16" s="24">
        <f t="shared" si="19"/>
        <v>50</v>
      </c>
      <c r="V16" s="16">
        <f t="shared" si="20"/>
        <v>0</v>
      </c>
      <c r="W16" s="16">
        <f t="shared" si="21"/>
        <v>0</v>
      </c>
      <c r="X16" s="16">
        <f t="shared" si="22"/>
        <v>49</v>
      </c>
      <c r="Y16" s="16">
        <f t="shared" si="23"/>
        <v>3</v>
      </c>
      <c r="Z16" s="16">
        <f t="shared" si="24"/>
        <v>0</v>
      </c>
      <c r="AA16" s="16">
        <f t="shared" si="25"/>
        <v>5</v>
      </c>
      <c r="AB16" s="16">
        <f t="shared" si="26"/>
        <v>0</v>
      </c>
      <c r="AC16" s="23">
        <f t="shared" si="0"/>
        <v>299</v>
      </c>
      <c r="AF16" s="36" t="s">
        <v>36</v>
      </c>
      <c r="AG16" s="4" t="s">
        <v>43</v>
      </c>
      <c r="AH16" s="23">
        <f t="shared" si="27"/>
        <v>75</v>
      </c>
    </row>
    <row r="17" spans="1:34" ht="23.1" customHeight="1" x14ac:dyDescent="0.25">
      <c r="A17" s="36" t="s">
        <v>38</v>
      </c>
      <c r="B17" s="4" t="s">
        <v>39</v>
      </c>
      <c r="C17" s="24">
        <f t="shared" si="1"/>
        <v>0</v>
      </c>
      <c r="D17" s="24">
        <f t="shared" si="2"/>
        <v>0</v>
      </c>
      <c r="E17" s="24">
        <f t="shared" si="3"/>
        <v>0</v>
      </c>
      <c r="F17" s="24">
        <f t="shared" si="4"/>
        <v>0</v>
      </c>
      <c r="G17" s="24">
        <f t="shared" si="5"/>
        <v>0</v>
      </c>
      <c r="H17" s="25">
        <f t="shared" si="6"/>
        <v>0</v>
      </c>
      <c r="I17" s="24">
        <f t="shared" si="7"/>
        <v>0</v>
      </c>
      <c r="J17" s="24">
        <f t="shared" si="8"/>
        <v>0</v>
      </c>
      <c r="K17" s="24">
        <f t="shared" si="9"/>
        <v>13</v>
      </c>
      <c r="L17" s="24">
        <f t="shared" si="10"/>
        <v>0</v>
      </c>
      <c r="M17" s="24">
        <f t="shared" si="11"/>
        <v>0</v>
      </c>
      <c r="N17" s="24">
        <f t="shared" si="12"/>
        <v>0</v>
      </c>
      <c r="O17" s="24">
        <f t="shared" si="13"/>
        <v>45</v>
      </c>
      <c r="P17" s="24">
        <f t="shared" si="14"/>
        <v>0</v>
      </c>
      <c r="Q17" s="24">
        <f t="shared" si="15"/>
        <v>0</v>
      </c>
      <c r="R17" s="24">
        <f t="shared" si="16"/>
        <v>0</v>
      </c>
      <c r="S17" s="24">
        <f t="shared" si="28"/>
        <v>29</v>
      </c>
      <c r="T17" s="24">
        <f t="shared" si="18"/>
        <v>11</v>
      </c>
      <c r="U17" s="24">
        <f t="shared" si="19"/>
        <v>38</v>
      </c>
      <c r="V17" s="16">
        <f t="shared" si="20"/>
        <v>0</v>
      </c>
      <c r="W17" s="16">
        <f t="shared" si="21"/>
        <v>0</v>
      </c>
      <c r="X17" s="16">
        <f t="shared" si="22"/>
        <v>12</v>
      </c>
      <c r="Y17" s="16">
        <f t="shared" si="23"/>
        <v>0</v>
      </c>
      <c r="Z17" s="16">
        <f t="shared" si="24"/>
        <v>0</v>
      </c>
      <c r="AA17" s="16">
        <f t="shared" si="25"/>
        <v>3</v>
      </c>
      <c r="AB17" s="16">
        <f t="shared" si="26"/>
        <v>0</v>
      </c>
      <c r="AC17" s="23">
        <f t="shared" si="0"/>
        <v>151</v>
      </c>
      <c r="AF17" s="36" t="s">
        <v>38</v>
      </c>
      <c r="AG17" s="4" t="s">
        <v>39</v>
      </c>
      <c r="AH17" s="23">
        <f t="shared" si="27"/>
        <v>45</v>
      </c>
    </row>
    <row r="18" spans="1:34" ht="23.1" customHeight="1" x14ac:dyDescent="0.25">
      <c r="A18" s="36" t="s">
        <v>40</v>
      </c>
      <c r="B18" s="4" t="s">
        <v>35</v>
      </c>
      <c r="C18" s="24">
        <f t="shared" si="1"/>
        <v>10.5</v>
      </c>
      <c r="D18" s="24">
        <f t="shared" si="2"/>
        <v>0.01</v>
      </c>
      <c r="E18" s="24">
        <f t="shared" si="3"/>
        <v>0</v>
      </c>
      <c r="F18" s="24">
        <f t="shared" si="4"/>
        <v>0</v>
      </c>
      <c r="G18" s="24">
        <f t="shared" si="5"/>
        <v>0</v>
      </c>
      <c r="H18" s="25">
        <f t="shared" si="6"/>
        <v>0</v>
      </c>
      <c r="I18" s="24">
        <f t="shared" si="7"/>
        <v>26.5</v>
      </c>
      <c r="J18" s="24">
        <f t="shared" si="8"/>
        <v>0</v>
      </c>
      <c r="K18" s="24">
        <f t="shared" si="9"/>
        <v>21.3</v>
      </c>
      <c r="L18" s="24">
        <f t="shared" si="10"/>
        <v>23.5</v>
      </c>
      <c r="M18" s="24">
        <f t="shared" si="11"/>
        <v>38</v>
      </c>
      <c r="N18" s="24">
        <f t="shared" si="12"/>
        <v>13</v>
      </c>
      <c r="O18" s="24">
        <f t="shared" si="13"/>
        <v>54</v>
      </c>
      <c r="P18" s="24">
        <f t="shared" si="14"/>
        <v>0</v>
      </c>
      <c r="Q18" s="24">
        <f t="shared" si="15"/>
        <v>0</v>
      </c>
      <c r="R18" s="24">
        <f t="shared" si="16"/>
        <v>0</v>
      </c>
      <c r="S18" s="24">
        <f t="shared" si="28"/>
        <v>50</v>
      </c>
      <c r="T18" s="24">
        <f t="shared" si="18"/>
        <v>30</v>
      </c>
      <c r="U18" s="24">
        <f t="shared" si="19"/>
        <v>42</v>
      </c>
      <c r="V18" s="16">
        <f t="shared" si="20"/>
        <v>0</v>
      </c>
      <c r="W18" s="16">
        <f t="shared" si="21"/>
        <v>0</v>
      </c>
      <c r="X18" s="16">
        <f t="shared" si="22"/>
        <v>45.5</v>
      </c>
      <c r="Y18" s="16">
        <f t="shared" si="23"/>
        <v>19.5</v>
      </c>
      <c r="Z18" s="16">
        <f t="shared" si="24"/>
        <v>8.5</v>
      </c>
      <c r="AA18" s="16">
        <f t="shared" si="25"/>
        <v>13.5</v>
      </c>
      <c r="AB18" s="16">
        <f t="shared" si="26"/>
        <v>0</v>
      </c>
      <c r="AC18" s="23">
        <f t="shared" si="0"/>
        <v>395.81</v>
      </c>
      <c r="AF18" s="36" t="s">
        <v>40</v>
      </c>
      <c r="AG18" s="4" t="s">
        <v>35</v>
      </c>
      <c r="AH18" s="23">
        <f t="shared" si="27"/>
        <v>92</v>
      </c>
    </row>
    <row r="19" spans="1:34" ht="23.1" customHeight="1" x14ac:dyDescent="0.25">
      <c r="A19" s="36" t="s">
        <v>42</v>
      </c>
      <c r="B19" s="4" t="s">
        <v>32</v>
      </c>
      <c r="C19" s="24">
        <f t="shared" si="1"/>
        <v>10</v>
      </c>
      <c r="D19" s="24">
        <f t="shared" si="2"/>
        <v>0</v>
      </c>
      <c r="E19" s="24">
        <f t="shared" si="3"/>
        <v>0</v>
      </c>
      <c r="F19" s="24">
        <f t="shared" si="4"/>
        <v>0</v>
      </c>
      <c r="G19" s="24">
        <f t="shared" si="5"/>
        <v>0</v>
      </c>
      <c r="H19" s="25">
        <f t="shared" si="6"/>
        <v>0</v>
      </c>
      <c r="I19" s="24">
        <f t="shared" si="7"/>
        <v>35</v>
      </c>
      <c r="J19" s="24">
        <f t="shared" si="8"/>
        <v>0</v>
      </c>
      <c r="K19" s="24">
        <f t="shared" si="9"/>
        <v>87</v>
      </c>
      <c r="L19" s="24">
        <f t="shared" si="10"/>
        <v>51</v>
      </c>
      <c r="M19" s="24">
        <f t="shared" si="11"/>
        <v>46</v>
      </c>
      <c r="N19" s="24">
        <f t="shared" si="12"/>
        <v>51</v>
      </c>
      <c r="O19" s="24">
        <f t="shared" si="13"/>
        <v>108</v>
      </c>
      <c r="P19" s="24">
        <f t="shared" si="14"/>
        <v>20</v>
      </c>
      <c r="Q19" s="24">
        <f t="shared" si="15"/>
        <v>0</v>
      </c>
      <c r="R19" s="24">
        <f t="shared" si="16"/>
        <v>0</v>
      </c>
      <c r="S19" s="24">
        <f t="shared" si="28"/>
        <v>137</v>
      </c>
      <c r="T19" s="24">
        <f t="shared" si="18"/>
        <v>98</v>
      </c>
      <c r="U19" s="24">
        <f t="shared" si="19"/>
        <v>71</v>
      </c>
      <c r="V19" s="16">
        <f t="shared" si="20"/>
        <v>0</v>
      </c>
      <c r="W19" s="16">
        <f t="shared" si="21"/>
        <v>0</v>
      </c>
      <c r="X19" s="16">
        <f t="shared" si="22"/>
        <v>93</v>
      </c>
      <c r="Y19" s="16">
        <f t="shared" si="23"/>
        <v>39</v>
      </c>
      <c r="Z19" s="16">
        <f t="shared" si="24"/>
        <v>0</v>
      </c>
      <c r="AA19" s="16">
        <f t="shared" si="25"/>
        <v>0</v>
      </c>
      <c r="AB19" s="16">
        <f t="shared" si="26"/>
        <v>0</v>
      </c>
      <c r="AC19" s="23">
        <f t="shared" si="0"/>
        <v>846</v>
      </c>
      <c r="AF19" s="36" t="s">
        <v>42</v>
      </c>
      <c r="AG19" s="4" t="s">
        <v>32</v>
      </c>
      <c r="AH19" s="23">
        <f t="shared" si="27"/>
        <v>154</v>
      </c>
    </row>
    <row r="20" spans="1:34" ht="23.1" customHeight="1" x14ac:dyDescent="0.25">
      <c r="A20" s="36" t="s">
        <v>44</v>
      </c>
      <c r="B20" s="4" t="s">
        <v>26</v>
      </c>
      <c r="C20" s="24">
        <f t="shared" si="1"/>
        <v>0</v>
      </c>
      <c r="D20" s="24">
        <f t="shared" si="2"/>
        <v>0</v>
      </c>
      <c r="E20" s="24">
        <f t="shared" si="3"/>
        <v>0</v>
      </c>
      <c r="F20" s="24">
        <f t="shared" si="4"/>
        <v>0</v>
      </c>
      <c r="G20" s="24">
        <f t="shared" si="5"/>
        <v>0</v>
      </c>
      <c r="H20" s="25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24">
        <f t="shared" si="10"/>
        <v>0</v>
      </c>
      <c r="M20" s="24">
        <f t="shared" si="11"/>
        <v>0</v>
      </c>
      <c r="N20" s="24">
        <f t="shared" si="12"/>
        <v>0</v>
      </c>
      <c r="O20" s="24">
        <f t="shared" si="13"/>
        <v>34</v>
      </c>
      <c r="P20" s="24">
        <f t="shared" si="14"/>
        <v>0</v>
      </c>
      <c r="Q20" s="24">
        <f t="shared" si="15"/>
        <v>0</v>
      </c>
      <c r="R20" s="24">
        <f t="shared" si="16"/>
        <v>0</v>
      </c>
      <c r="S20" s="24">
        <f t="shared" si="28"/>
        <v>2</v>
      </c>
      <c r="T20" s="24">
        <f t="shared" si="18"/>
        <v>2.2000000000000002</v>
      </c>
      <c r="U20" s="24">
        <f t="shared" si="19"/>
        <v>13</v>
      </c>
      <c r="V20" s="16">
        <f t="shared" si="20"/>
        <v>0</v>
      </c>
      <c r="W20" s="16">
        <f t="shared" si="21"/>
        <v>0</v>
      </c>
      <c r="X20" s="16">
        <f t="shared" si="22"/>
        <v>11</v>
      </c>
      <c r="Y20" s="16">
        <f t="shared" si="23"/>
        <v>0</v>
      </c>
      <c r="Z20" s="16">
        <f t="shared" si="24"/>
        <v>0</v>
      </c>
      <c r="AA20" s="16">
        <f t="shared" si="25"/>
        <v>1</v>
      </c>
      <c r="AB20" s="16">
        <f t="shared" si="26"/>
        <v>0</v>
      </c>
      <c r="AC20" s="23">
        <f t="shared" si="0"/>
        <v>63.2</v>
      </c>
      <c r="AF20" s="36" t="s">
        <v>44</v>
      </c>
      <c r="AG20" s="4" t="s">
        <v>26</v>
      </c>
      <c r="AH20" s="23">
        <f t="shared" si="27"/>
        <v>34</v>
      </c>
    </row>
    <row r="21" spans="1:34" ht="23.1" customHeight="1" x14ac:dyDescent="0.25">
      <c r="A21" s="36" t="s">
        <v>46</v>
      </c>
      <c r="B21" s="4" t="s">
        <v>51</v>
      </c>
      <c r="C21" s="24">
        <f t="shared" si="1"/>
        <v>34</v>
      </c>
      <c r="D21" s="24">
        <f t="shared" si="2"/>
        <v>8</v>
      </c>
      <c r="E21" s="24">
        <f t="shared" si="3"/>
        <v>0</v>
      </c>
      <c r="F21" s="24">
        <f t="shared" si="4"/>
        <v>0</v>
      </c>
      <c r="G21" s="24">
        <f t="shared" si="5"/>
        <v>0</v>
      </c>
      <c r="H21" s="25">
        <f t="shared" si="6"/>
        <v>0</v>
      </c>
      <c r="I21" s="24">
        <f t="shared" si="7"/>
        <v>53</v>
      </c>
      <c r="J21" s="24">
        <f t="shared" si="8"/>
        <v>0</v>
      </c>
      <c r="K21" s="24">
        <f t="shared" si="9"/>
        <v>58</v>
      </c>
      <c r="L21" s="24">
        <f t="shared" si="10"/>
        <v>20</v>
      </c>
      <c r="M21" s="24">
        <f t="shared" si="11"/>
        <v>22</v>
      </c>
      <c r="N21" s="24">
        <f t="shared" si="12"/>
        <v>30.5</v>
      </c>
      <c r="O21" s="24">
        <f t="shared" si="13"/>
        <v>48</v>
      </c>
      <c r="P21" s="24">
        <f t="shared" si="14"/>
        <v>0</v>
      </c>
      <c r="Q21" s="24">
        <f t="shared" si="15"/>
        <v>0</v>
      </c>
      <c r="R21" s="24">
        <f t="shared" si="16"/>
        <v>0</v>
      </c>
      <c r="S21" s="24">
        <f t="shared" si="28"/>
        <v>74</v>
      </c>
      <c r="T21" s="24">
        <f t="shared" si="18"/>
        <v>60</v>
      </c>
      <c r="U21" s="24">
        <f t="shared" si="19"/>
        <v>18</v>
      </c>
      <c r="V21" s="16">
        <f t="shared" si="20"/>
        <v>0</v>
      </c>
      <c r="W21" s="16">
        <f t="shared" si="21"/>
        <v>0</v>
      </c>
      <c r="X21" s="16">
        <f t="shared" si="22"/>
        <v>38</v>
      </c>
      <c r="Y21" s="16">
        <f t="shared" si="23"/>
        <v>18</v>
      </c>
      <c r="Z21" s="16">
        <f t="shared" si="24"/>
        <v>10</v>
      </c>
      <c r="AA21" s="16">
        <f t="shared" si="25"/>
        <v>14</v>
      </c>
      <c r="AB21" s="16">
        <f t="shared" si="26"/>
        <v>0</v>
      </c>
      <c r="AC21" s="23">
        <f t="shared" si="0"/>
        <v>505.5</v>
      </c>
      <c r="AF21" s="36" t="s">
        <v>46</v>
      </c>
      <c r="AG21" s="4" t="s">
        <v>51</v>
      </c>
      <c r="AH21" s="23">
        <f t="shared" si="27"/>
        <v>70</v>
      </c>
    </row>
    <row r="22" spans="1:34" ht="23.1" customHeight="1" x14ac:dyDescent="0.25">
      <c r="A22" s="36" t="s">
        <v>48</v>
      </c>
      <c r="B22" s="4" t="s">
        <v>49</v>
      </c>
      <c r="C22" s="24">
        <f t="shared" si="1"/>
        <v>0</v>
      </c>
      <c r="D22" s="24">
        <f t="shared" si="2"/>
        <v>0</v>
      </c>
      <c r="E22" s="24">
        <f t="shared" si="3"/>
        <v>0</v>
      </c>
      <c r="F22" s="24">
        <f t="shared" si="4"/>
        <v>0</v>
      </c>
      <c r="G22" s="24">
        <f t="shared" si="5"/>
        <v>0</v>
      </c>
      <c r="H22" s="25">
        <f t="shared" si="6"/>
        <v>0</v>
      </c>
      <c r="I22" s="24">
        <f t="shared" si="7"/>
        <v>25</v>
      </c>
      <c r="J22" s="24">
        <f t="shared" si="8"/>
        <v>0</v>
      </c>
      <c r="K22" s="24">
        <f t="shared" si="9"/>
        <v>47</v>
      </c>
      <c r="L22" s="24">
        <f t="shared" si="10"/>
        <v>49.5</v>
      </c>
      <c r="M22" s="24">
        <f t="shared" si="11"/>
        <v>24.5</v>
      </c>
      <c r="N22" s="24">
        <f t="shared" si="12"/>
        <v>0</v>
      </c>
      <c r="O22" s="24">
        <f t="shared" si="13"/>
        <v>183.2</v>
      </c>
      <c r="P22" s="24">
        <f t="shared" si="14"/>
        <v>0</v>
      </c>
      <c r="Q22" s="24">
        <f t="shared" si="15"/>
        <v>0</v>
      </c>
      <c r="R22" s="24">
        <f t="shared" si="16"/>
        <v>0</v>
      </c>
      <c r="S22" s="24">
        <f t="shared" si="28"/>
        <v>58.5</v>
      </c>
      <c r="T22" s="24">
        <f t="shared" si="18"/>
        <v>44.5</v>
      </c>
      <c r="U22" s="24">
        <f t="shared" si="19"/>
        <v>43</v>
      </c>
      <c r="V22" s="16">
        <f t="shared" si="20"/>
        <v>0</v>
      </c>
      <c r="W22" s="16">
        <f t="shared" si="21"/>
        <v>0</v>
      </c>
      <c r="X22" s="16">
        <f t="shared" si="22"/>
        <v>57</v>
      </c>
      <c r="Y22" s="16">
        <f t="shared" si="23"/>
        <v>27.5</v>
      </c>
      <c r="Z22" s="16">
        <f t="shared" si="24"/>
        <v>0</v>
      </c>
      <c r="AA22" s="16">
        <f t="shared" si="25"/>
        <v>28</v>
      </c>
      <c r="AB22" s="16">
        <f t="shared" si="26"/>
        <v>0</v>
      </c>
      <c r="AC22" s="23">
        <f t="shared" si="0"/>
        <v>587.70000000000005</v>
      </c>
      <c r="AF22" s="36" t="s">
        <v>48</v>
      </c>
      <c r="AG22" s="4" t="s">
        <v>49</v>
      </c>
      <c r="AH22" s="23">
        <f t="shared" si="27"/>
        <v>207.7</v>
      </c>
    </row>
    <row r="23" spans="1:34" ht="23.1" customHeight="1" x14ac:dyDescent="0.25">
      <c r="A23" s="78" t="s">
        <v>50</v>
      </c>
      <c r="B23" s="78"/>
      <c r="C23" s="26">
        <f>SUM(C8:C22)</f>
        <v>60.5</v>
      </c>
      <c r="D23" s="26">
        <f>SUM(D8:D22)</f>
        <v>8.01</v>
      </c>
      <c r="E23" s="26">
        <f t="shared" ref="E23" si="29">SUM(E8:E22)</f>
        <v>0</v>
      </c>
      <c r="F23" s="26">
        <f>SUM(F8:F22)</f>
        <v>0</v>
      </c>
      <c r="G23" s="26">
        <f t="shared" ref="G23:Z23" si="30">SUM(G8:G22)</f>
        <v>0</v>
      </c>
      <c r="H23" s="26">
        <f t="shared" si="30"/>
        <v>0</v>
      </c>
      <c r="I23" s="26">
        <f t="shared" si="30"/>
        <v>171.75</v>
      </c>
      <c r="J23" s="26">
        <f t="shared" si="30"/>
        <v>0</v>
      </c>
      <c r="K23" s="26">
        <f t="shared" si="30"/>
        <v>346</v>
      </c>
      <c r="L23" s="26">
        <f t="shared" si="30"/>
        <v>178</v>
      </c>
      <c r="M23" s="26">
        <f t="shared" si="30"/>
        <v>146.5</v>
      </c>
      <c r="N23" s="26">
        <f t="shared" si="30"/>
        <v>102.5</v>
      </c>
      <c r="O23" s="26">
        <f t="shared" si="30"/>
        <v>1048</v>
      </c>
      <c r="P23" s="26">
        <f t="shared" si="30"/>
        <v>20</v>
      </c>
      <c r="Q23" s="26">
        <f t="shared" si="30"/>
        <v>0</v>
      </c>
      <c r="R23" s="26">
        <f t="shared" si="30"/>
        <v>0</v>
      </c>
      <c r="S23" s="26">
        <f t="shared" si="30"/>
        <v>580.9</v>
      </c>
      <c r="T23" s="26">
        <f t="shared" si="30"/>
        <v>415.34999999999997</v>
      </c>
      <c r="U23" s="26">
        <f t="shared" si="30"/>
        <v>403.5</v>
      </c>
      <c r="V23" s="26">
        <f t="shared" si="30"/>
        <v>0</v>
      </c>
      <c r="W23" s="26">
        <f t="shared" si="30"/>
        <v>0</v>
      </c>
      <c r="X23" s="26">
        <f t="shared" si="30"/>
        <v>472.9</v>
      </c>
      <c r="Y23" s="26">
        <f t="shared" si="30"/>
        <v>151</v>
      </c>
      <c r="Z23" s="26">
        <f t="shared" si="30"/>
        <v>18.5</v>
      </c>
      <c r="AA23" s="27">
        <f>SUM(AA8:AA22)</f>
        <v>76</v>
      </c>
      <c r="AB23" s="27">
        <f>SUM(AB8:AB22)</f>
        <v>0</v>
      </c>
      <c r="AC23" s="33">
        <f t="shared" si="0"/>
        <v>4199.41</v>
      </c>
      <c r="AF23" s="78" t="s">
        <v>50</v>
      </c>
      <c r="AG23" s="78"/>
      <c r="AH23" s="33">
        <f>SUM(AH8:AH22)</f>
        <v>1194.5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Y24" s="1"/>
      <c r="Z24" s="1"/>
      <c r="AA24" s="1"/>
      <c r="AC24" s="1"/>
    </row>
    <row r="25" spans="1:34" s="1" customFormat="1" x14ac:dyDescent="0.25">
      <c r="W25" s="91" t="s">
        <v>168</v>
      </c>
      <c r="X25" s="91"/>
      <c r="Y25" s="91"/>
      <c r="Z25" s="91"/>
      <c r="AA25" s="91"/>
      <c r="AB25" s="91"/>
      <c r="AC25" s="91"/>
    </row>
    <row r="26" spans="1:34" s="1" customFormat="1" x14ac:dyDescent="0.25">
      <c r="W26" s="92" t="s">
        <v>158</v>
      </c>
      <c r="X26" s="92"/>
      <c r="Y26" s="92"/>
      <c r="Z26" s="92"/>
      <c r="AA26" s="92"/>
      <c r="AB26" s="92"/>
      <c r="AC26" s="92"/>
    </row>
    <row r="27" spans="1:34" s="1" customFormat="1" x14ac:dyDescent="0.25">
      <c r="W27" s="92" t="s">
        <v>159</v>
      </c>
      <c r="X27" s="92"/>
      <c r="Y27" s="92"/>
      <c r="Z27" s="92"/>
      <c r="AA27" s="92"/>
      <c r="AB27" s="92"/>
      <c r="AC27" s="92"/>
    </row>
    <row r="28" spans="1:34" s="1" customFormat="1" x14ac:dyDescent="0.25">
      <c r="Z28" s="40"/>
      <c r="AA28" s="41" t="s">
        <v>160</v>
      </c>
      <c r="AB28" s="41"/>
      <c r="AC28" s="41"/>
    </row>
    <row r="29" spans="1:34" s="1" customFormat="1" x14ac:dyDescent="0.25">
      <c r="Z29" s="40"/>
      <c r="AA29" s="42"/>
      <c r="AB29" s="42"/>
      <c r="AC29" s="43"/>
    </row>
    <row r="30" spans="1:34" s="1" customFormat="1" x14ac:dyDescent="0.25">
      <c r="W30" s="93" t="s">
        <v>163</v>
      </c>
      <c r="X30" s="93"/>
      <c r="Y30" s="93"/>
      <c r="Z30" s="93"/>
      <c r="AA30" s="93"/>
      <c r="AB30" s="93"/>
      <c r="AC30" s="93"/>
    </row>
    <row r="31" spans="1:34" s="1" customFormat="1" x14ac:dyDescent="0.25">
      <c r="W31" s="94" t="s">
        <v>164</v>
      </c>
      <c r="X31" s="94"/>
      <c r="Y31" s="94"/>
      <c r="Z31" s="94"/>
      <c r="AA31" s="94"/>
      <c r="AB31" s="94"/>
      <c r="AC31" s="94"/>
    </row>
    <row r="32" spans="1:34" s="1" customFormat="1" x14ac:dyDescent="0.25"/>
    <row r="33" spans="1:31" s="1" customFormat="1" x14ac:dyDescent="0.25"/>
    <row r="34" spans="1:31" x14ac:dyDescent="0.25">
      <c r="A34" s="1"/>
      <c r="B34" s="1"/>
      <c r="C34" s="1"/>
      <c r="D34" s="1"/>
      <c r="E34" s="1" t="s">
        <v>0</v>
      </c>
      <c r="F34" s="1"/>
      <c r="G34" s="1" t="s">
        <v>141</v>
      </c>
      <c r="H34" s="1"/>
      <c r="I34" s="1"/>
      <c r="J34" s="1"/>
      <c r="K34" s="1"/>
      <c r="L34" s="1"/>
      <c r="M34" s="1"/>
      <c r="N34" s="1"/>
      <c r="O34" s="1"/>
      <c r="Y34" s="1"/>
      <c r="Z34" s="1"/>
      <c r="AA34" s="1"/>
      <c r="AC34" s="1"/>
    </row>
    <row r="35" spans="1:31" x14ac:dyDescent="0.25">
      <c r="A35" s="1"/>
      <c r="B35" s="1"/>
      <c r="C35" s="1"/>
      <c r="D35" s="1"/>
      <c r="E35" s="1" t="s">
        <v>1</v>
      </c>
      <c r="F35" s="1"/>
      <c r="G35" s="1" t="s">
        <v>2</v>
      </c>
      <c r="H35" s="1"/>
      <c r="I35" s="1"/>
      <c r="J35" s="1"/>
      <c r="K35" s="1"/>
      <c r="L35" s="1"/>
      <c r="M35" s="1"/>
      <c r="N35" s="1"/>
      <c r="O35" s="1"/>
      <c r="Y35" s="1"/>
      <c r="Z35" s="1"/>
      <c r="AA35" s="1"/>
      <c r="AC35" s="1"/>
    </row>
    <row r="36" spans="1:31" x14ac:dyDescent="0.25">
      <c r="A36" s="1"/>
      <c r="B36" s="1"/>
      <c r="C36" s="1"/>
      <c r="D36" s="1"/>
      <c r="E36" s="1" t="s">
        <v>3</v>
      </c>
      <c r="F36" s="1"/>
      <c r="G36" s="1" t="s">
        <v>63</v>
      </c>
      <c r="H36" s="1"/>
      <c r="I36" s="1"/>
      <c r="J36" s="1"/>
      <c r="K36" s="1"/>
      <c r="L36" s="1"/>
      <c r="M36" s="1"/>
      <c r="N36" s="1"/>
      <c r="O36" s="1"/>
      <c r="Y36" s="1"/>
      <c r="Z36" s="1"/>
      <c r="AA36" s="1"/>
      <c r="AC36" s="1"/>
    </row>
    <row r="37" spans="1:31" ht="18.75" x14ac:dyDescent="0.3">
      <c r="A37" s="1"/>
      <c r="B37" s="1"/>
      <c r="C37" s="1"/>
      <c r="D37" s="1"/>
      <c r="E37" s="1" t="s">
        <v>4</v>
      </c>
      <c r="F37" s="1"/>
      <c r="G37" s="1" t="s">
        <v>167</v>
      </c>
      <c r="H37" s="1"/>
      <c r="I37" s="1"/>
      <c r="J37" s="1"/>
      <c r="K37" s="1"/>
      <c r="L37" s="1"/>
      <c r="M37" s="1"/>
      <c r="N37" s="2">
        <v>2</v>
      </c>
      <c r="O37" s="1"/>
      <c r="Y37" s="1"/>
      <c r="Z37" s="1"/>
      <c r="AA37" s="1"/>
      <c r="AC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Y38" s="1"/>
      <c r="Z38" s="1"/>
      <c r="AA38" s="1"/>
      <c r="AC38" s="1"/>
    </row>
    <row r="39" spans="1:31" ht="21.95" customHeight="1" x14ac:dyDescent="0.25">
      <c r="A39" s="82" t="s">
        <v>5</v>
      </c>
      <c r="B39" s="82" t="s">
        <v>6</v>
      </c>
      <c r="C39" s="84" t="s">
        <v>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82" t="s">
        <v>8</v>
      </c>
      <c r="P39" s="18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  <row r="40" spans="1:31" ht="21.95" customHeight="1" x14ac:dyDescent="0.25">
      <c r="A40" s="83"/>
      <c r="B40" s="83"/>
      <c r="C40" s="15" t="s">
        <v>9</v>
      </c>
      <c r="D40" s="15" t="s">
        <v>10</v>
      </c>
      <c r="E40" s="15" t="s">
        <v>11</v>
      </c>
      <c r="F40" s="15" t="s">
        <v>12</v>
      </c>
      <c r="G40" s="15" t="s">
        <v>13</v>
      </c>
      <c r="H40" s="15" t="s">
        <v>14</v>
      </c>
      <c r="I40" s="15" t="s">
        <v>15</v>
      </c>
      <c r="J40" s="15" t="s">
        <v>16</v>
      </c>
      <c r="K40" s="15" t="s">
        <v>17</v>
      </c>
      <c r="L40" s="15" t="s">
        <v>18</v>
      </c>
      <c r="M40" s="15" t="s">
        <v>19</v>
      </c>
      <c r="N40" s="68" t="s">
        <v>20</v>
      </c>
      <c r="O40" s="83"/>
      <c r="P40" s="18"/>
      <c r="Q40" s="73"/>
      <c r="R40" s="73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73"/>
    </row>
    <row r="41" spans="1:31" ht="21.95" customHeight="1" x14ac:dyDescent="0.2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21.95" customHeight="1" x14ac:dyDescent="0.25">
      <c r="A42" s="36" t="s">
        <v>21</v>
      </c>
      <c r="B42" s="4" t="s">
        <v>45</v>
      </c>
      <c r="C42" s="23">
        <f>[1]JANUARI!$E$14+[1]JANUARI!$F$14</f>
        <v>0</v>
      </c>
      <c r="D42" s="23">
        <f>[1]FEBRUARI!$E$14+[1]FEBRUARI!$F$14</f>
        <v>0</v>
      </c>
      <c r="E42" s="23">
        <f>[1]MARET!$E$14+[1]MARET!$F$14</f>
        <v>0</v>
      </c>
      <c r="F42" s="23">
        <f>[1]APRIL!$E$14+[1]APRIL!$F$14</f>
        <v>0</v>
      </c>
      <c r="G42" s="23">
        <f>[1]MEI!$E$14+[1]MEI!$F$14</f>
        <v>0</v>
      </c>
      <c r="H42" s="23">
        <f>[1]JUNI!$E$14+[1]JUNI!$F$14</f>
        <v>0</v>
      </c>
      <c r="I42" s="23">
        <f>[1]JULI!$E$14+[1]JULI!$F$14</f>
        <v>0</v>
      </c>
      <c r="J42" s="23">
        <f>[1]AGUSTUS!$E$14+[1]AGUSTUS!$F$14</f>
        <v>0</v>
      </c>
      <c r="K42" s="23">
        <f>[1]SEPTEMBER!$E$14+[1]SEPTEMBER!$F$14</f>
        <v>0</v>
      </c>
      <c r="L42" s="23">
        <f>[1]OKTOBER!$E$14+[1]OKTOBER!$F$14</f>
        <v>0</v>
      </c>
      <c r="M42" s="23">
        <f>[1]NOVEMBER!$E$14+[1]NOVEMBER!$F$14</f>
        <v>0</v>
      </c>
      <c r="N42" s="23">
        <f>[1]DESEMBER!$E$14+[1]DESEMBER!$F$14</f>
        <v>0</v>
      </c>
      <c r="O42" s="23">
        <f>SUM(C42:N42)</f>
        <v>0</v>
      </c>
      <c r="P42" s="17"/>
      <c r="Q42" s="56"/>
      <c r="R42" s="5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ht="21.95" customHeight="1" x14ac:dyDescent="0.25">
      <c r="A43" s="36" t="s">
        <v>23</v>
      </c>
      <c r="B43" s="4" t="s">
        <v>47</v>
      </c>
      <c r="C43" s="23">
        <f>[1]JANUARI!$E$104+[1]JANUARI!$F$104</f>
        <v>0</v>
      </c>
      <c r="D43" s="23">
        <f>[1]FEBRUARI!$E$104+[1]FEBRUARI!$F$104</f>
        <v>0</v>
      </c>
      <c r="E43" s="23">
        <f>[1]MARET!$E$104+[1]MARET!$F$104</f>
        <v>0</v>
      </c>
      <c r="F43" s="23">
        <f>[1]APRIL!$E$104+[1]APRIL!$F$104</f>
        <v>0</v>
      </c>
      <c r="G43" s="23">
        <f>[1]MEI!$E$104+[1]MEI!$F$104</f>
        <v>0</v>
      </c>
      <c r="H43" s="23">
        <f>[1]JUNI!$E$104+[1]JUNI!$F$104</f>
        <v>0</v>
      </c>
      <c r="I43" s="23">
        <f>[1]JULI!$E$104+[1]JULI!$F$104</f>
        <v>0</v>
      </c>
      <c r="J43" s="23">
        <f>[1]AGUSTUS!$E$104+[1]AGUSTUS!$F$104</f>
        <v>0</v>
      </c>
      <c r="K43" s="23">
        <f>[1]SEPTEMBER!$E$104+[1]SEPTEMBER!$F$104</f>
        <v>0</v>
      </c>
      <c r="L43" s="23">
        <f>[1]OKTOBER!$E$104+[1]OKTOBER!$F$104</f>
        <v>0</v>
      </c>
      <c r="M43" s="23">
        <f>[1]NOVEMBER!$E$104+[1]NOVEMBER!$F$104</f>
        <v>0</v>
      </c>
      <c r="N43" s="23">
        <f>[1]DESEMBER!$E$104+[1]DESEMBER!$F$104</f>
        <v>0</v>
      </c>
      <c r="O43" s="23">
        <f t="shared" ref="O43:O56" si="31">SUM(C43:N43)</f>
        <v>0</v>
      </c>
      <c r="P43" s="17"/>
      <c r="Q43" s="56"/>
      <c r="R43" s="5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ht="21.95" customHeight="1" x14ac:dyDescent="0.25">
      <c r="A44" s="36" t="s">
        <v>25</v>
      </c>
      <c r="B44" s="4" t="s">
        <v>22</v>
      </c>
      <c r="C44" s="23">
        <f>[1]JANUARI!$E$59+[1]JANUARI!$F$59</f>
        <v>0</v>
      </c>
      <c r="D44" s="23">
        <f>[1]FEBRUARI!$E$59+[1]FEBRUARI!$F$59</f>
        <v>0</v>
      </c>
      <c r="E44" s="23">
        <f>[1]MARET!$E$59+[1]MARET!$F$59</f>
        <v>0</v>
      </c>
      <c r="F44" s="23">
        <f>[1]APRIL!$E$59+[1]APRIL!$F$59</f>
        <v>0</v>
      </c>
      <c r="G44" s="23">
        <f>[1]MEI!$E$59+[1]MEI!$F$59</f>
        <v>0</v>
      </c>
      <c r="H44" s="23">
        <f>[1]JUNI!$E$59+[1]JUNI!$F$59</f>
        <v>0</v>
      </c>
      <c r="I44" s="23">
        <f>[1]JULI!$E$59+[1]JULI!$F$59</f>
        <v>0</v>
      </c>
      <c r="J44" s="23">
        <f>[1]AGUSTUS!$E$59+[1]AGUSTUS!$F$59</f>
        <v>0</v>
      </c>
      <c r="K44" s="23">
        <f>[1]SEPTEMBER!$E$59+[1]SEPTEMBER!$F$59</f>
        <v>0</v>
      </c>
      <c r="L44" s="23">
        <f>[1]OKTOBER!$E$59+[1]OKTOBER!$F$59</f>
        <v>0</v>
      </c>
      <c r="M44" s="23">
        <f>[1]NOVEMBER!$E$59+[1]NOVEMBER!$F$59</f>
        <v>0</v>
      </c>
      <c r="N44" s="23">
        <f>[1]DESEMBER!$E$59+[1]DESEMBER!$F$59</f>
        <v>0</v>
      </c>
      <c r="O44" s="23">
        <f t="shared" si="31"/>
        <v>0</v>
      </c>
      <c r="P44" s="17"/>
      <c r="Q44" s="56"/>
      <c r="R44" s="5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1" ht="21.95" customHeight="1" x14ac:dyDescent="0.25">
      <c r="A45" s="36" t="s">
        <v>27</v>
      </c>
      <c r="B45" s="4" t="s">
        <v>24</v>
      </c>
      <c r="C45" s="23">
        <f>[1]JANUARI!$E$419+[1]JANUARI!$F$419</f>
        <v>0</v>
      </c>
      <c r="D45" s="23">
        <f>[1]FEBRUARI!$E$419+[1]FEBRUARI!$F$419</f>
        <v>0</v>
      </c>
      <c r="E45" s="23">
        <f>[1]MARET!$E$419+[1]MARET!$F$419</f>
        <v>0</v>
      </c>
      <c r="F45" s="23">
        <f>[1]APRIL!$E$419+[1]APRIL!$F$419</f>
        <v>0</v>
      </c>
      <c r="G45" s="23">
        <f>[1]MEI!$E$419+[1]MEI!$F$419</f>
        <v>0</v>
      </c>
      <c r="H45" s="23">
        <f>[1]JUNI!$E$419+[1]JUNI!$F$419</f>
        <v>0</v>
      </c>
      <c r="I45" s="23">
        <f>[1]JULI!$E$419+[1]JULI!$F$419</f>
        <v>0</v>
      </c>
      <c r="J45" s="23">
        <f>[1]AGUSTUS!$E$419+[1]AGUSTUS!$F$419</f>
        <v>0</v>
      </c>
      <c r="K45" s="23">
        <f>[1]SEPTEMBER!$E$419+[1]SEPTEMBER!$F$419</f>
        <v>0</v>
      </c>
      <c r="L45" s="23">
        <f>[1]OKTOBER!$E$419+[1]OKTOBER!$F$419</f>
        <v>0</v>
      </c>
      <c r="M45" s="23">
        <f>[1]NOVEMBER!$E$419+[1]NOVEMBER!$F$419</f>
        <v>0</v>
      </c>
      <c r="N45" s="23">
        <f>[1]DESEMBER!$E$419+[1]DESEMBER!$F$419</f>
        <v>0</v>
      </c>
      <c r="O45" s="23">
        <f t="shared" si="31"/>
        <v>0</v>
      </c>
      <c r="P45" s="17"/>
      <c r="Q45" s="56"/>
      <c r="R45" s="5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1" ht="21.95" customHeight="1" x14ac:dyDescent="0.25">
      <c r="A46" s="36" t="s">
        <v>29</v>
      </c>
      <c r="B46" s="4" t="s">
        <v>28</v>
      </c>
      <c r="C46" s="23">
        <f>[1]JANUARI!$E$509+[1]JANUARI!$F$509</f>
        <v>0</v>
      </c>
      <c r="D46" s="23">
        <f>[1]FEBRUARI!$E$509+[1]FEBRUARI!$F$509</f>
        <v>0</v>
      </c>
      <c r="E46" s="23">
        <f>[1]MARET!$E$509+[1]MARET!$F$509</f>
        <v>0</v>
      </c>
      <c r="F46" s="23">
        <f>[1]APRIL!$E$509+[1]APRIL!$F$509</f>
        <v>0</v>
      </c>
      <c r="G46" s="23">
        <f>[1]MEI!$E$509+[1]MEI!$F$509</f>
        <v>0</v>
      </c>
      <c r="H46" s="23">
        <f>[1]JUNI!$E$509+[1]JUNI!$F$509</f>
        <v>0</v>
      </c>
      <c r="I46" s="23">
        <f>[1]JULI!$E$509+[1]JULI!$F$509</f>
        <v>0</v>
      </c>
      <c r="J46" s="23">
        <f>[1]AGUSTUS!$E$509+[1]AGUSTUS!$F$509</f>
        <v>0</v>
      </c>
      <c r="K46" s="23">
        <f>[1]SEPTEMBER!$E$509+[1]SEPTEMBER!$F$509</f>
        <v>0</v>
      </c>
      <c r="L46" s="23">
        <f>[1]OKTOBER!$E$509+[1]OKTOBER!$F$509</f>
        <v>0</v>
      </c>
      <c r="M46" s="23">
        <f>[1]NOVEMBER!$E$509+[1]NOVEMBER!$F$509</f>
        <v>0</v>
      </c>
      <c r="N46" s="23">
        <f>[1]DESEMBER!$E$509+[1]DESEMBER!$F$509</f>
        <v>0</v>
      </c>
      <c r="O46" s="23">
        <f t="shared" si="31"/>
        <v>0</v>
      </c>
      <c r="P46" s="17"/>
      <c r="Q46" s="56"/>
      <c r="R46" s="5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1" ht="21.95" customHeight="1" x14ac:dyDescent="0.25">
      <c r="A47" s="36" t="s">
        <v>31</v>
      </c>
      <c r="B47" s="4" t="s">
        <v>30</v>
      </c>
      <c r="C47" s="23">
        <f>[1]JANUARI!$E$329+[1]JANUARI!$F$329</f>
        <v>0</v>
      </c>
      <c r="D47" s="23">
        <f>[1]FEBRUARI!$E$329+[1]FEBRUARI!$F$329</f>
        <v>0</v>
      </c>
      <c r="E47" s="23">
        <f>[1]MARET!$E$329+[1]MARET!$F$329</f>
        <v>0</v>
      </c>
      <c r="F47" s="23">
        <f>[1]APRIL!$E$329+[1]APRIL!$F$329</f>
        <v>0</v>
      </c>
      <c r="G47" s="23">
        <f>[1]MEI!$E$329+[1]MEI!$F$329</f>
        <v>0</v>
      </c>
      <c r="H47" s="23">
        <f>[1]JUNI!$E$329+[1]JUNI!$F$329</f>
        <v>0</v>
      </c>
      <c r="I47" s="23">
        <f>[1]JULI!$E$329+[1]JULI!$F$329</f>
        <v>0</v>
      </c>
      <c r="J47" s="23">
        <f>[1]AGUSTUS!$E$329+[1]AGUSTUS!$F$329</f>
        <v>0</v>
      </c>
      <c r="K47" s="23">
        <f>[1]SEPTEMBER!$E$329+[1]SEPTEMBER!$F$329</f>
        <v>0</v>
      </c>
      <c r="L47" s="23">
        <f>[1]OKTOBER!$E$329+[1]OKTOBER!$F$329</f>
        <v>0</v>
      </c>
      <c r="M47" s="23">
        <f>[1]NOVEMBER!$E$329+[1]NOVEMBER!$F$329</f>
        <v>0</v>
      </c>
      <c r="N47" s="23">
        <f>[1]DESEMBER!$E$329+[1]DESEMBER!$F$329</f>
        <v>0</v>
      </c>
      <c r="O47" s="23">
        <f t="shared" si="31"/>
        <v>0</v>
      </c>
      <c r="P47" s="17"/>
      <c r="Q47" s="56"/>
      <c r="R47" s="57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ht="21.95" customHeight="1" x14ac:dyDescent="0.25">
      <c r="A48" s="36" t="s">
        <v>33</v>
      </c>
      <c r="B48" s="4" t="s">
        <v>37</v>
      </c>
      <c r="C48" s="23">
        <f>[1]JANUARI!$E$149+[1]JANUARI!$F$149</f>
        <v>2</v>
      </c>
      <c r="D48" s="23">
        <f>[1]FEBRUARI!$E$149+[1]FEBRUARI!$F$149</f>
        <v>0</v>
      </c>
      <c r="E48" s="23">
        <f>[1]MARET!$E$149+[1]MARET!$F$149</f>
        <v>0</v>
      </c>
      <c r="F48" s="23">
        <f>[1]APRIL!$E$149+[1]APRIL!$F$149</f>
        <v>1</v>
      </c>
      <c r="G48" s="23">
        <f>[1]MEI!$E$149+[1]MEI!$F$149</f>
        <v>1</v>
      </c>
      <c r="H48" s="23">
        <f>[1]JUNI!$E$149+[1]JUNI!$F$149</f>
        <v>0</v>
      </c>
      <c r="I48" s="23">
        <f>[1]JULI!$E$149+[1]JULI!$F$149</f>
        <v>1</v>
      </c>
      <c r="J48" s="23">
        <f>[1]AGUSTUS!$E$149+[1]AGUSTUS!$F$149</f>
        <v>0</v>
      </c>
      <c r="K48" s="23">
        <f>[1]SEPTEMBER!$E$149+[1]SEPTEMBER!$F$149</f>
        <v>0</v>
      </c>
      <c r="L48" s="23">
        <f>[1]OKTOBER!$E$149+[1]OKTOBER!$F$149</f>
        <v>0</v>
      </c>
      <c r="M48" s="23">
        <f>[1]NOVEMBER!$E$149+[1]NOVEMBER!$F$149</f>
        <v>0</v>
      </c>
      <c r="N48" s="23">
        <f>[1]DESEMBER!$E$149+[1]DESEMBER!$F$149</f>
        <v>1</v>
      </c>
      <c r="O48" s="23">
        <f t="shared" si="31"/>
        <v>6</v>
      </c>
      <c r="P48" s="17"/>
      <c r="Q48" s="56"/>
      <c r="R48" s="5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21.95" customHeight="1" x14ac:dyDescent="0.25">
      <c r="A49" s="36" t="s">
        <v>34</v>
      </c>
      <c r="B49" s="4" t="s">
        <v>41</v>
      </c>
      <c r="C49" s="23">
        <f>[1]JANUARI!$E$644+[1]JANUARI!$F$644</f>
        <v>0</v>
      </c>
      <c r="D49" s="23">
        <f>[1]FEBRUARI!$E$644+[1]FEBRUARI!$F$644</f>
        <v>0</v>
      </c>
      <c r="E49" s="23">
        <f>[1]MARET!$E$644+[1]MARET!$F$644</f>
        <v>0</v>
      </c>
      <c r="F49" s="23">
        <f>[1]APRIL!$E$644+[1]APRIL!$F$644</f>
        <v>0</v>
      </c>
      <c r="G49" s="23">
        <f>[1]MEI!$E$644+[1]MEI!$F$644</f>
        <v>0</v>
      </c>
      <c r="H49" s="23">
        <f>[1]JUNI!$E$644+[1]JUNI!$F$644</f>
        <v>0</v>
      </c>
      <c r="I49" s="23">
        <f>[1]JULI!$E$644+[1]JULI!$F$644</f>
        <v>0</v>
      </c>
      <c r="J49" s="23">
        <f>[1]AGUSTUS!$E$644+[1]AGUSTUS!$F$644</f>
        <v>0</v>
      </c>
      <c r="K49" s="23">
        <f>[1]SEPTEMBER!$E$644+[1]SEPTEMBER!$F$644</f>
        <v>0</v>
      </c>
      <c r="L49" s="23">
        <f>[1]OKTOBER!$E$644+[1]OKTOBER!$F$644</f>
        <v>0</v>
      </c>
      <c r="M49" s="23">
        <f>[1]NOVEMBER!$E$644+[1]NOVEMBER!$F$644</f>
        <v>0</v>
      </c>
      <c r="N49" s="23">
        <f>[1]DESEMBER!$E$644+[1]DESEMBER!$F$644</f>
        <v>0</v>
      </c>
      <c r="O49" s="23">
        <f t="shared" si="31"/>
        <v>0</v>
      </c>
      <c r="P49" s="17"/>
      <c r="Q49" s="56"/>
      <c r="R49" s="5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1" ht="21.95" customHeight="1" x14ac:dyDescent="0.25">
      <c r="A50" s="36" t="s">
        <v>36</v>
      </c>
      <c r="B50" s="4" t="s">
        <v>43</v>
      </c>
      <c r="C50" s="23">
        <f>[1]JANUARI!$E$599+[1]JANUARI!$F$599</f>
        <v>0</v>
      </c>
      <c r="D50" s="23">
        <f>[1]FEBRUARI!$E$599+[1]FEBRUARI!$F$599</f>
        <v>0</v>
      </c>
      <c r="E50" s="23">
        <f>[1]MARET!$E$599+[1]MARET!$F$599</f>
        <v>0</v>
      </c>
      <c r="F50" s="23">
        <f>[1]APRIL!$E$599+[1]APRIL!$F$599</f>
        <v>0</v>
      </c>
      <c r="G50" s="23">
        <f>[1]MEI!$E$599+[1]MEI!$F$599</f>
        <v>0</v>
      </c>
      <c r="H50" s="23">
        <f>[1]JUNI!$E$599+[1]JUNI!$F$599</f>
        <v>0</v>
      </c>
      <c r="I50" s="23">
        <f>[1]JULI!$E$599+[1]JULI!$F$599</f>
        <v>0</v>
      </c>
      <c r="J50" s="23">
        <f>[1]AGUSTUS!$E$599+[1]AGUSTUS!$F$599</f>
        <v>0</v>
      </c>
      <c r="K50" s="23">
        <f>[1]SEPTEMBER!$E$599+[1]SEPTEMBER!$F$599</f>
        <v>0</v>
      </c>
      <c r="L50" s="23">
        <f>[1]OKTOBER!$E$599+[1]OKTOBER!$F$599</f>
        <v>0</v>
      </c>
      <c r="M50" s="23">
        <f>[1]NOVEMBER!$E$599+[1]NOVEMBER!$F$599</f>
        <v>0</v>
      </c>
      <c r="N50" s="23">
        <f>[1]DESEMBER!$E$599+[1]DESEMBER!$F$599</f>
        <v>0</v>
      </c>
      <c r="O50" s="23">
        <f t="shared" si="31"/>
        <v>0</v>
      </c>
      <c r="P50" s="17"/>
      <c r="Q50" s="56"/>
      <c r="R50" s="5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21.95" customHeight="1" x14ac:dyDescent="0.25">
      <c r="A51" s="36" t="s">
        <v>38</v>
      </c>
      <c r="B51" s="4" t="s">
        <v>39</v>
      </c>
      <c r="C51" s="23">
        <f>[1]JANUARI!$E$194+[1]JANUARI!$F$194</f>
        <v>0</v>
      </c>
      <c r="D51" s="23">
        <f>[1]FEBRUARI!$E$194+[1]FEBRUARI!$F$194</f>
        <v>0</v>
      </c>
      <c r="E51" s="23">
        <f>[1]MARET!$E$194+[1]MARET!$F$194</f>
        <v>0</v>
      </c>
      <c r="F51" s="23">
        <f>[1]APRIL!$E$194+[1]APRIL!$F$194</f>
        <v>0</v>
      </c>
      <c r="G51" s="23">
        <f>[1]MEI!$E$194+[1]MEI!$F$194</f>
        <v>0</v>
      </c>
      <c r="H51" s="23">
        <f>[1]JUNI!$E$194+[1]JUNI!$F$194</f>
        <v>0</v>
      </c>
      <c r="I51" s="23">
        <f>[1]JULI!$E$194+[1]JULI!$F$194</f>
        <v>0</v>
      </c>
      <c r="J51" s="23">
        <f>[1]AGUSTUS!$E$194+[1]AGUSTUS!$F$194</f>
        <v>0</v>
      </c>
      <c r="K51" s="23">
        <f>[1]SEPTEMBER!$E$194+[1]SEPTEMBER!$F$194</f>
        <v>0</v>
      </c>
      <c r="L51" s="23">
        <f>[1]OKTOBER!$E$194+[1]OKTOBER!$F$194</f>
        <v>0</v>
      </c>
      <c r="M51" s="23">
        <f>[1]NOVEMBER!$E$194+[1]NOVEMBER!$F$194</f>
        <v>0</v>
      </c>
      <c r="N51" s="23">
        <f>[1]DESEMBER!$E$194+[1]DESEMBER!$F$194</f>
        <v>0</v>
      </c>
      <c r="O51" s="23">
        <f t="shared" si="31"/>
        <v>0</v>
      </c>
      <c r="P51" s="17"/>
      <c r="Q51" s="56"/>
      <c r="R51" s="5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21.95" customHeight="1" x14ac:dyDescent="0.25">
      <c r="A52" s="36" t="s">
        <v>40</v>
      </c>
      <c r="B52" s="4" t="s">
        <v>35</v>
      </c>
      <c r="C52" s="23">
        <f>[1]JANUARI!$E$239+[1]JANUARI!$F$239</f>
        <v>1</v>
      </c>
      <c r="D52" s="23">
        <f>[1]FEBRUARI!$E$239+[1]FEBRUARI!$F$239</f>
        <v>1</v>
      </c>
      <c r="E52" s="23">
        <f>[1]MARET!$E$239+[1]MARET!$F$239</f>
        <v>1</v>
      </c>
      <c r="F52" s="23">
        <f>[1]APRIL!$E$239+[1]APRIL!$F$239</f>
        <v>0.5</v>
      </c>
      <c r="G52" s="23">
        <f>[1]MEI!$E$239+[1]MEI!$F$239</f>
        <v>0.5</v>
      </c>
      <c r="H52" s="23">
        <f>[1]JUNI!$E$239+[1]JUNI!$F$239</f>
        <v>2</v>
      </c>
      <c r="I52" s="23">
        <f>[1]JULI!$E$239+[1]JULI!$F$239</f>
        <v>0</v>
      </c>
      <c r="J52" s="23">
        <f>[1]AGUSTUS!$E$239+[1]AGUSTUS!$F$239</f>
        <v>0.5</v>
      </c>
      <c r="K52" s="23">
        <f>[1]SEPTEMBER!$E$239+[1]SEPTEMBER!$F$239</f>
        <v>1</v>
      </c>
      <c r="L52" s="23">
        <f>[1]OKTOBER!$E$239+[1]OKTOBER!$F$239</f>
        <v>0.5</v>
      </c>
      <c r="M52" s="23">
        <f>[1]NOVEMBER!$E$239+[1]NOVEMBER!$F$239</f>
        <v>1.5</v>
      </c>
      <c r="N52" s="23">
        <f>[1]DESEMBER!$E$239+[1]DESEMBER!$F$239</f>
        <v>1</v>
      </c>
      <c r="O52" s="23">
        <f t="shared" si="31"/>
        <v>10.5</v>
      </c>
      <c r="P52" s="17"/>
      <c r="Q52" s="56"/>
      <c r="R52" s="5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21.95" customHeight="1" x14ac:dyDescent="0.25">
      <c r="A53" s="36" t="s">
        <v>42</v>
      </c>
      <c r="B53" s="4" t="s">
        <v>32</v>
      </c>
      <c r="C53" s="23">
        <f>[1]JANUARI!$E$554+[1]JANUARI!$F$554</f>
        <v>2</v>
      </c>
      <c r="D53" s="23">
        <f>[1]FEBRUARI!$E$554+[1]FEBRUARI!$F$554</f>
        <v>4</v>
      </c>
      <c r="E53" s="23">
        <f>[1]MARET!$E$554+[1]MARET!$F$554</f>
        <v>0</v>
      </c>
      <c r="F53" s="23">
        <f>[1]APRIL!$E$554+[1]APRIL!$F$554</f>
        <v>2</v>
      </c>
      <c r="G53" s="23">
        <f>[1]MEI!$E$554+[1]MEI!$F$554</f>
        <v>1</v>
      </c>
      <c r="H53" s="23">
        <f>[1]JUNI!$E$554+[1]JUNI!$F$554</f>
        <v>1</v>
      </c>
      <c r="I53" s="23">
        <f>[1]JULI!$E$554+[1]JULI!$F$554</f>
        <v>0</v>
      </c>
      <c r="J53" s="23">
        <f>[1]AGUSTUS!$E$554+[1]AGUSTUS!$F$554</f>
        <v>0</v>
      </c>
      <c r="K53" s="23">
        <f>[1]SEPTEMBER!$E$554+[1]SEPTEMBER!$F$554</f>
        <v>0</v>
      </c>
      <c r="L53" s="23">
        <f>[1]OKTOBER!$E$554+[1]OKTOBER!$F$554</f>
        <v>0</v>
      </c>
      <c r="M53" s="23">
        <f>[1]NOVEMBER!$E$554+[1]NOVEMBER!$F$554</f>
        <v>0</v>
      </c>
      <c r="N53" s="23">
        <f>[1]DESEMBER!$E$554+[1]DESEMBER!$F$554</f>
        <v>0</v>
      </c>
      <c r="O53" s="23">
        <f t="shared" si="31"/>
        <v>10</v>
      </c>
      <c r="P53" s="17"/>
      <c r="Q53" s="56"/>
      <c r="R53" s="5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21.95" customHeight="1" x14ac:dyDescent="0.25">
      <c r="A54" s="36" t="s">
        <v>44</v>
      </c>
      <c r="B54" s="4" t="s">
        <v>26</v>
      </c>
      <c r="C54" s="23">
        <f>[1]JANUARI!$E$464+[1]JANUARI!$F$464</f>
        <v>0</v>
      </c>
      <c r="D54" s="23">
        <f>[1]FEBRUARI!$E$464+[1]FEBRUARI!$F$464</f>
        <v>0</v>
      </c>
      <c r="E54" s="23">
        <f>[1]MARET!$E$464+[1]MARET!$F$464</f>
        <v>0</v>
      </c>
      <c r="F54" s="23">
        <f>[1]APRIL!$E$464+[1]APRIL!$F$464</f>
        <v>0</v>
      </c>
      <c r="G54" s="23">
        <f>[1]MEI!$E$464+[1]MEI!$F$464</f>
        <v>0</v>
      </c>
      <c r="H54" s="23">
        <f>[1]JUNI!$E$464+[1]JUNI!$F$464</f>
        <v>0</v>
      </c>
      <c r="I54" s="23">
        <f>[1]JULI!$E$464+[1]JULI!$F$464</f>
        <v>0</v>
      </c>
      <c r="J54" s="23">
        <f>[1]AGUSTUS!$E$464+[1]AGUSTUS!$F$464</f>
        <v>0</v>
      </c>
      <c r="K54" s="23">
        <f>[1]SEPTEMBER!$E$464+[1]SEPTEMBER!$F$464</f>
        <v>0</v>
      </c>
      <c r="L54" s="23">
        <f>[1]OKTOBER!$E$464+[1]OKTOBER!$F$464</f>
        <v>0</v>
      </c>
      <c r="M54" s="23">
        <f>[1]NOVEMBER!$E$464+[1]NOVEMBER!$F$464</f>
        <v>0</v>
      </c>
      <c r="N54" s="23">
        <f>[1]DESEMBER!$E$464+[1]DESEMBER!$F$464</f>
        <v>0</v>
      </c>
      <c r="O54" s="23">
        <f t="shared" si="31"/>
        <v>0</v>
      </c>
      <c r="P54" s="17"/>
      <c r="Q54" s="56"/>
      <c r="R54" s="5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31" ht="21.95" customHeight="1" x14ac:dyDescent="0.25">
      <c r="A55" s="36" t="s">
        <v>46</v>
      </c>
      <c r="B55" s="4" t="s">
        <v>51</v>
      </c>
      <c r="C55" s="23">
        <f>[1]JANUARI!$E$374+[1]JANUARI!$F$374</f>
        <v>3</v>
      </c>
      <c r="D55" s="23">
        <f>[1]FEBRUARI!$E$374+[1]FEBRUARI!$F$374</f>
        <v>5</v>
      </c>
      <c r="E55" s="23">
        <f>[1]MARET!$E$374+[1]MARET!$F$374</f>
        <v>0</v>
      </c>
      <c r="F55" s="23">
        <f>[1]APRIL!$E$374+[1]APRIL!$F$374</f>
        <v>1</v>
      </c>
      <c r="G55" s="23">
        <f>[1]MEI!$E$374+[1]MEI!$F$374</f>
        <v>5</v>
      </c>
      <c r="H55" s="23">
        <f>[1]JUNI!$E$374+[1]JUNI!$F$374</f>
        <v>4</v>
      </c>
      <c r="I55" s="23">
        <f>[1]JULI!$E$374+[1]JULI!$F$374</f>
        <v>4</v>
      </c>
      <c r="J55" s="23">
        <f>[1]AGUSTUS!$E$374+[1]AGUSTUS!$F$374</f>
        <v>2</v>
      </c>
      <c r="K55" s="23">
        <f>[1]SEPTEMBER!$E$374+[1]SEPTEMBER!$F$374</f>
        <v>3</v>
      </c>
      <c r="L55" s="23">
        <f>[1]OKTOBER!$E$374+[1]OKTOBER!$F$374</f>
        <v>4</v>
      </c>
      <c r="M55" s="23">
        <f>[1]NOVEMBER!$E$374+[1]NOVEMBER!$F$374</f>
        <v>1</v>
      </c>
      <c r="N55" s="23">
        <f>[1]DESEMBER!$E$374+[1]DESEMBER!$F$374</f>
        <v>2</v>
      </c>
      <c r="O55" s="23">
        <f t="shared" si="31"/>
        <v>34</v>
      </c>
      <c r="P55" s="17"/>
      <c r="Q55" s="56"/>
      <c r="R55" s="5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1:31" ht="21.95" customHeight="1" x14ac:dyDescent="0.25">
      <c r="A56" s="36" t="s">
        <v>48</v>
      </c>
      <c r="B56" s="4" t="s">
        <v>49</v>
      </c>
      <c r="C56" s="23">
        <f>[1]JANUARI!$E$284+[1]JANUARI!$F$284</f>
        <v>0</v>
      </c>
      <c r="D56" s="23">
        <f>[1]FEBRUARI!$E$284+[1]FEBRUARI!$F$284</f>
        <v>0</v>
      </c>
      <c r="E56" s="23">
        <f>[1]MARET!$E$284+[1]MARET!$F$284</f>
        <v>0</v>
      </c>
      <c r="F56" s="23">
        <f>[1]APRIL!$E$284+[1]APRIL!$F$284</f>
        <v>0</v>
      </c>
      <c r="G56" s="23">
        <f>[1]MEI!$E$284+[1]MEI!$F$284</f>
        <v>0</v>
      </c>
      <c r="H56" s="23">
        <f>[1]JUNI!$E$284+[1]JUNI!$F$284</f>
        <v>0</v>
      </c>
      <c r="I56" s="23">
        <f>[1]JULI!$E$284+[1]JULI!$F$284</f>
        <v>0</v>
      </c>
      <c r="J56" s="23">
        <f>[1]AGUSTUS!$E$284+[1]AGUSTUS!$F$284</f>
        <v>0</v>
      </c>
      <c r="K56" s="23">
        <f>[1]SEPTEMBER!$E$284+[1]SEPTEMBER!$F$284</f>
        <v>0</v>
      </c>
      <c r="L56" s="23">
        <f>[1]OKTOBER!$E$284+[1]OKTOBER!$F$284</f>
        <v>0</v>
      </c>
      <c r="M56" s="23">
        <f>[1]NOVEMBER!$E$284+[1]NOVEMBER!$F$284</f>
        <v>0</v>
      </c>
      <c r="N56" s="23">
        <f>[1]DESEMBER!$E$284+[1]DESEMBER!$F$284</f>
        <v>0</v>
      </c>
      <c r="O56" s="23">
        <f t="shared" si="31"/>
        <v>0</v>
      </c>
      <c r="P56" s="17"/>
      <c r="Q56" s="56"/>
      <c r="R56" s="5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:31" ht="21.95" customHeight="1" x14ac:dyDescent="0.25">
      <c r="A57" s="81" t="s">
        <v>50</v>
      </c>
      <c r="B57" s="81"/>
      <c r="C57" s="26">
        <f t="shared" ref="C57:H57" si="32">SUM(C42:C56)</f>
        <v>8</v>
      </c>
      <c r="D57" s="26">
        <f t="shared" si="32"/>
        <v>10</v>
      </c>
      <c r="E57" s="26">
        <f t="shared" si="32"/>
        <v>1</v>
      </c>
      <c r="F57" s="26">
        <f t="shared" si="32"/>
        <v>4.5</v>
      </c>
      <c r="G57" s="26">
        <f t="shared" si="32"/>
        <v>7.5</v>
      </c>
      <c r="H57" s="26">
        <f t="shared" si="32"/>
        <v>7</v>
      </c>
      <c r="I57" s="26">
        <f t="shared" ref="I57:N57" si="33">SUM(I42:I56)</f>
        <v>5</v>
      </c>
      <c r="J57" s="26">
        <f t="shared" si="33"/>
        <v>2.5</v>
      </c>
      <c r="K57" s="26">
        <f t="shared" si="33"/>
        <v>4</v>
      </c>
      <c r="L57" s="26">
        <f t="shared" si="33"/>
        <v>4.5</v>
      </c>
      <c r="M57" s="26">
        <f t="shared" si="33"/>
        <v>2.5</v>
      </c>
      <c r="N57" s="26">
        <f t="shared" si="33"/>
        <v>4</v>
      </c>
      <c r="O57" s="26">
        <f>SUM(O42:O56)</f>
        <v>60.5</v>
      </c>
      <c r="P57" s="20"/>
      <c r="Q57" s="72"/>
      <c r="R57" s="72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1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25">
      <c r="A59" s="1"/>
      <c r="B59" s="1"/>
      <c r="C59" s="1"/>
      <c r="D59" s="1"/>
      <c r="E59" s="1" t="s">
        <v>0</v>
      </c>
      <c r="F59" s="1"/>
      <c r="G59" s="1" t="s">
        <v>141</v>
      </c>
      <c r="H59" s="1"/>
      <c r="I59" s="1"/>
      <c r="J59" s="1"/>
      <c r="K59" s="1"/>
      <c r="L59" s="1"/>
      <c r="M59" s="1"/>
      <c r="N59" s="1"/>
      <c r="O59" s="1"/>
      <c r="P59" s="2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25">
      <c r="A60" s="1"/>
      <c r="B60" s="1"/>
      <c r="C60" s="1"/>
      <c r="D60" s="1"/>
      <c r="E60" s="1" t="s">
        <v>1</v>
      </c>
      <c r="F60" s="1"/>
      <c r="G60" s="1" t="s">
        <v>2</v>
      </c>
      <c r="H60" s="1"/>
      <c r="I60" s="1"/>
      <c r="J60" s="1"/>
      <c r="K60" s="1"/>
      <c r="L60" s="1"/>
      <c r="M60" s="1"/>
      <c r="N60" s="1"/>
      <c r="O60" s="1"/>
      <c r="P60" s="2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25">
      <c r="A61" s="1"/>
      <c r="B61" s="1"/>
      <c r="C61" s="1"/>
      <c r="D61" s="1"/>
      <c r="E61" s="1" t="s">
        <v>3</v>
      </c>
      <c r="F61" s="1"/>
      <c r="G61" s="1" t="s">
        <v>110</v>
      </c>
      <c r="H61" s="1"/>
      <c r="I61" s="1"/>
      <c r="J61" s="1"/>
      <c r="K61" s="1"/>
      <c r="L61" s="1"/>
      <c r="M61" s="1"/>
      <c r="N61" s="1"/>
      <c r="O61" s="1"/>
      <c r="P61" s="2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ht="18.75" x14ac:dyDescent="0.3">
      <c r="A62" s="1"/>
      <c r="B62" s="1"/>
      <c r="C62" s="1"/>
      <c r="D62" s="1"/>
      <c r="E62" s="1" t="s">
        <v>4</v>
      </c>
      <c r="F62" s="1"/>
      <c r="G62" s="1" t="str">
        <f>G37</f>
        <v>: 2023</v>
      </c>
      <c r="H62" s="1"/>
      <c r="I62" s="1"/>
      <c r="J62" s="1"/>
      <c r="K62" s="1"/>
      <c r="L62" s="1"/>
      <c r="M62" s="1"/>
      <c r="N62" s="2">
        <v>3</v>
      </c>
      <c r="O62" s="1"/>
      <c r="P62" s="21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E62" s="49"/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1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ht="21.95" customHeight="1" x14ac:dyDescent="0.25">
      <c r="A64" s="82" t="s">
        <v>5</v>
      </c>
      <c r="B64" s="82" t="s">
        <v>6</v>
      </c>
      <c r="C64" s="84" t="s">
        <v>7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82" t="s">
        <v>8</v>
      </c>
      <c r="P64" s="18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  <row r="65" spans="1:31" ht="21.95" customHeight="1" x14ac:dyDescent="0.25">
      <c r="A65" s="83"/>
      <c r="B65" s="83"/>
      <c r="C65" s="15" t="s">
        <v>9</v>
      </c>
      <c r="D65" s="15" t="s">
        <v>10</v>
      </c>
      <c r="E65" s="15" t="s">
        <v>11</v>
      </c>
      <c r="F65" s="15" t="s">
        <v>12</v>
      </c>
      <c r="G65" s="15" t="s">
        <v>13</v>
      </c>
      <c r="H65" s="15" t="s">
        <v>14</v>
      </c>
      <c r="I65" s="15" t="s">
        <v>15</v>
      </c>
      <c r="J65" s="15" t="s">
        <v>16</v>
      </c>
      <c r="K65" s="15" t="s">
        <v>17</v>
      </c>
      <c r="L65" s="15" t="s">
        <v>18</v>
      </c>
      <c r="M65" s="15" t="s">
        <v>19</v>
      </c>
      <c r="N65" s="68" t="s">
        <v>20</v>
      </c>
      <c r="O65" s="83"/>
      <c r="P65" s="18"/>
      <c r="Q65" s="73"/>
      <c r="R65" s="73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73"/>
    </row>
    <row r="66" spans="1:31" ht="21.95" customHeight="1" x14ac:dyDescent="0.25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  <c r="O66" s="12">
        <v>15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21.95" customHeight="1" x14ac:dyDescent="0.25">
      <c r="A67" s="36" t="s">
        <v>21</v>
      </c>
      <c r="B67" s="4" t="s">
        <v>45</v>
      </c>
      <c r="C67" s="23">
        <f>[1]JANUARI!$E$15+[1]JANUARI!$F$15</f>
        <v>0</v>
      </c>
      <c r="D67" s="23">
        <f>[1]FEBRUARI!$E$15+[1]FEBRUARI!$F$15</f>
        <v>0</v>
      </c>
      <c r="E67" s="23">
        <f>[1]MARET!$E$15+[1]MARET!$F$15</f>
        <v>0</v>
      </c>
      <c r="F67" s="23">
        <f>[1]APRIL!$E$15+[1]APRIL!$F$15</f>
        <v>0</v>
      </c>
      <c r="G67" s="23">
        <f>[1]MEI!$E$15+[1]MEI!$F$15</f>
        <v>0</v>
      </c>
      <c r="H67" s="23">
        <f>[1]JUNI!$E$15+[1]JUNI!$F$15</f>
        <v>0</v>
      </c>
      <c r="I67" s="23">
        <f>[1]JULI!$E$15+[1]JULI!$F$15</f>
        <v>0</v>
      </c>
      <c r="J67" s="23">
        <f>[1]AGUSTUS!$E$15+[1]AGUSTUS!$F$15</f>
        <v>0</v>
      </c>
      <c r="K67" s="23">
        <f>[1]SEPTEMBER!$E$15+[1]SEPTEMBER!$F$15</f>
        <v>0</v>
      </c>
      <c r="L67" s="23">
        <f>[1]OKTOBER!$E$15+[1]OKTOBER!$F$15</f>
        <v>0</v>
      </c>
      <c r="M67" s="23">
        <f>[1]NOVEMBER!$E$15+[1]NOVEMBER!$F$15</f>
        <v>0</v>
      </c>
      <c r="N67" s="23">
        <f>[1]DESEMBER!$E$15+[1]DESEMBER!$F$15</f>
        <v>0</v>
      </c>
      <c r="O67" s="5">
        <f t="shared" ref="O67:O82" si="34">SUM(C67:N67)</f>
        <v>0</v>
      </c>
      <c r="P67" s="20"/>
      <c r="Q67" s="56"/>
      <c r="R67" s="57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20"/>
    </row>
    <row r="68" spans="1:31" ht="21.95" customHeight="1" x14ac:dyDescent="0.25">
      <c r="A68" s="36" t="s">
        <v>23</v>
      </c>
      <c r="B68" s="4" t="s">
        <v>47</v>
      </c>
      <c r="C68" s="23">
        <f>[1]JANUARI!$E$105+[1]JANUARI!$F$105</f>
        <v>0</v>
      </c>
      <c r="D68" s="23">
        <f>[1]FEBRUARI!$E$105+[1]FEBRUARI!$F$105</f>
        <v>0</v>
      </c>
      <c r="E68" s="23">
        <f>[1]MARET!$E$105+[1]MARET!$F$105</f>
        <v>0</v>
      </c>
      <c r="F68" s="23">
        <f>[1]APRIL!$E$105+[1]APRIL!$F$105</f>
        <v>0</v>
      </c>
      <c r="G68" s="23">
        <f>[1]MEI!$E$105+[1]MEI!$F$105</f>
        <v>0</v>
      </c>
      <c r="H68" s="23">
        <f>[1]JUNI!$E$105+[1]JUNI!$F$105</f>
        <v>0</v>
      </c>
      <c r="I68" s="23">
        <f>[1]JULI!$E$105+[1]JULI!$F$105</f>
        <v>0</v>
      </c>
      <c r="J68" s="23">
        <f>[1]AGUSTUS!$E$105+[1]AGUSTUS!$F$105</f>
        <v>0</v>
      </c>
      <c r="K68" s="23">
        <f>[1]SEPTEMBER!$E$105+[1]SEPTEMBER!$F$105</f>
        <v>0</v>
      </c>
      <c r="L68" s="23">
        <f>[1]OKTOBER!$E$105+[1]OKTOBER!$F$105</f>
        <v>0</v>
      </c>
      <c r="M68" s="23">
        <f>[1]NOVEMBER!$E$105+[1]NOVEMBER!$F$105</f>
        <v>0</v>
      </c>
      <c r="N68" s="23">
        <f>[1]DESEMBER!$E$105+[1]DESEMBER!$F$105</f>
        <v>0</v>
      </c>
      <c r="O68" s="5">
        <f t="shared" si="34"/>
        <v>0</v>
      </c>
      <c r="P68" s="20"/>
      <c r="Q68" s="56"/>
      <c r="R68" s="5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20"/>
    </row>
    <row r="69" spans="1:31" ht="21.95" customHeight="1" x14ac:dyDescent="0.25">
      <c r="A69" s="36" t="s">
        <v>25</v>
      </c>
      <c r="B69" s="4" t="s">
        <v>22</v>
      </c>
      <c r="C69" s="23">
        <f>[1]JANUARI!$E$60+[1]JANUARI!$F$60</f>
        <v>0</v>
      </c>
      <c r="D69" s="23">
        <f>[1]FEBRUARI!$E$60+[1]FEBRUARI!$F$60</f>
        <v>0</v>
      </c>
      <c r="E69" s="23">
        <f>[1]MARET!$E$60+[1]MARET!$F$60</f>
        <v>0</v>
      </c>
      <c r="F69" s="23">
        <f>[1]APRIL!$E$60+[1]APRIL!$F$60</f>
        <v>0</v>
      </c>
      <c r="G69" s="23">
        <f>[1]MEI!$E$60+[1]MEI!$F$60</f>
        <v>0</v>
      </c>
      <c r="H69" s="23">
        <f>[1]JUNI!$E$60+[1]JUNI!$F$60</f>
        <v>0</v>
      </c>
      <c r="I69" s="23">
        <f>[1]JULI!$E$60+[1]JULI!$F$60</f>
        <v>0</v>
      </c>
      <c r="J69" s="23">
        <f>[1]AGUSTUS!$E$60+[1]AGUSTUS!$F$60</f>
        <v>0</v>
      </c>
      <c r="K69" s="23">
        <f>[1]SEPTEMBER!$E$60+[1]SEPTEMBER!$F$60</f>
        <v>0</v>
      </c>
      <c r="L69" s="23">
        <f>[1]OKTOBER!$E$60+[1]OKTOBER!$F$60</f>
        <v>0</v>
      </c>
      <c r="M69" s="23">
        <f>[1]NOVEMBER!$E$60+[1]NOVEMBER!$F$60</f>
        <v>0</v>
      </c>
      <c r="N69" s="23">
        <f>[1]DESEMBER!$E$60+[1]DESEMBER!$F$60</f>
        <v>0</v>
      </c>
      <c r="O69" s="5">
        <f t="shared" si="34"/>
        <v>0</v>
      </c>
      <c r="P69" s="20"/>
      <c r="Q69" s="56"/>
      <c r="R69" s="5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20"/>
    </row>
    <row r="70" spans="1:31" ht="21.95" customHeight="1" x14ac:dyDescent="0.25">
      <c r="A70" s="36" t="s">
        <v>27</v>
      </c>
      <c r="B70" s="4" t="s">
        <v>24</v>
      </c>
      <c r="C70" s="23">
        <f>[1]JANUARI!$E$420+[1]JANUARI!$F$420</f>
        <v>0</v>
      </c>
      <c r="D70" s="23">
        <f>[1]FEBRUARI!$E$420+[1]FEBRUARI!$F$420</f>
        <v>0</v>
      </c>
      <c r="E70" s="23">
        <f>[1]MARET!$E$420+[1]MARET!$F$420</f>
        <v>0</v>
      </c>
      <c r="F70" s="23">
        <f>[1]APRIL!$E$420+[1]APRIL!$F$420</f>
        <v>0</v>
      </c>
      <c r="G70" s="23">
        <f>[1]MEI!$E$420+[1]MEI!$F$420</f>
        <v>0</v>
      </c>
      <c r="H70" s="23">
        <f>[1]JUNI!$E$420+[1]JUNI!$F$420</f>
        <v>0</v>
      </c>
      <c r="I70" s="23">
        <f>[1]JULI!$E$420+[1]JULI!$F$420</f>
        <v>0</v>
      </c>
      <c r="J70" s="23">
        <f>[1]AGUSTUS!$E$420+[1]AGUSTUS!$F$420</f>
        <v>0</v>
      </c>
      <c r="K70" s="23">
        <f>[1]SEPTEMBER!$E$420+[1]SEPTEMBER!$F$420</f>
        <v>0</v>
      </c>
      <c r="L70" s="23">
        <f>[1]OKTOBER!$E$420+[1]OKTOBER!$F$420</f>
        <v>0</v>
      </c>
      <c r="M70" s="23">
        <f>[1]NOVEMBER!$E$420+[1]NOVEMBER!$F$420</f>
        <v>0</v>
      </c>
      <c r="N70" s="23">
        <f>[1]DESEMBER!$E$420+[1]DESEMBER!$F$420</f>
        <v>0</v>
      </c>
      <c r="O70" s="5">
        <f t="shared" si="34"/>
        <v>0</v>
      </c>
      <c r="P70" s="20"/>
      <c r="Q70" s="56"/>
      <c r="R70" s="57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20"/>
    </row>
    <row r="71" spans="1:31" ht="21.95" customHeight="1" x14ac:dyDescent="0.25">
      <c r="A71" s="36" t="s">
        <v>29</v>
      </c>
      <c r="B71" s="4" t="s">
        <v>28</v>
      </c>
      <c r="C71" s="23">
        <f>[1]JANUARI!$E$510+[1]JANUARI!$F$510</f>
        <v>0</v>
      </c>
      <c r="D71" s="23">
        <f>[1]FEBRUARI!$E$510+[1]FEBRUARI!$F$510</f>
        <v>0</v>
      </c>
      <c r="E71" s="23">
        <f>[1]MARET!$E$510+[1]MARET!$F$510</f>
        <v>0</v>
      </c>
      <c r="F71" s="23">
        <f>[1]APRIL!$E$510+[1]APRIL!$F$510</f>
        <v>0</v>
      </c>
      <c r="G71" s="23">
        <f>[1]MEI!$E$510+[1]MEI!$F$510</f>
        <v>0</v>
      </c>
      <c r="H71" s="23">
        <f>[1]JUNI!$E$510+[1]JUNI!$F$510</f>
        <v>0</v>
      </c>
      <c r="I71" s="23">
        <f>[1]JULI!$E$510+[1]JULI!$F$510</f>
        <v>0</v>
      </c>
      <c r="J71" s="23">
        <f>[1]AGUSTUS!$E$510+[1]AGUSTUS!$F$510</f>
        <v>0</v>
      </c>
      <c r="K71" s="23">
        <f>[1]SEPTEMBER!$E$510+[1]SEPTEMBER!$F$510</f>
        <v>0</v>
      </c>
      <c r="L71" s="23">
        <f>[1]OKTOBER!$E$510+[1]OKTOBER!$F$510</f>
        <v>0</v>
      </c>
      <c r="M71" s="23">
        <f>[1]NOVEMBER!$E$510+[1]NOVEMBER!$F$510</f>
        <v>0</v>
      </c>
      <c r="N71" s="23">
        <f>[1]DESEMBER!$E$510+[1]DESEMBER!$F$510</f>
        <v>0</v>
      </c>
      <c r="O71" s="5">
        <f t="shared" si="34"/>
        <v>0</v>
      </c>
      <c r="P71" s="20"/>
      <c r="Q71" s="56"/>
      <c r="R71" s="5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20"/>
    </row>
    <row r="72" spans="1:31" ht="21.95" customHeight="1" x14ac:dyDescent="0.25">
      <c r="A72" s="36" t="s">
        <v>31</v>
      </c>
      <c r="B72" s="4" t="s">
        <v>30</v>
      </c>
      <c r="C72" s="23">
        <f>[1]JANUARI!$E$330+[1]JANUARI!$F$330</f>
        <v>0</v>
      </c>
      <c r="D72" s="23">
        <f>[1]FEBRUARI!$E$330+[1]FEBRUARI!$F$330</f>
        <v>0</v>
      </c>
      <c r="E72" s="23">
        <f>[1]MARET!$E$330+[1]MARET!$F$330</f>
        <v>0</v>
      </c>
      <c r="F72" s="23">
        <f>[1]APRIL!$E$330+[1]APRIL!$F$330</f>
        <v>0</v>
      </c>
      <c r="G72" s="23">
        <f>[1]MEI!$E$330+[1]MEI!$F$330</f>
        <v>0</v>
      </c>
      <c r="H72" s="23">
        <f>[1]JUNI!$E$330+[1]JUNI!$F$330</f>
        <v>0</v>
      </c>
      <c r="I72" s="23">
        <f>[1]JULI!$E$330+[1]JULI!$F$330</f>
        <v>0</v>
      </c>
      <c r="J72" s="23">
        <f>[1]AGUSTUS!$E$330+[1]AGUSTUS!$F$330</f>
        <v>0</v>
      </c>
      <c r="K72" s="23">
        <f>[1]SEPTEMBER!$E$330+[1]SEPTEMBER!$F$330</f>
        <v>0</v>
      </c>
      <c r="L72" s="23">
        <f>[1]OKTOBER!$E$330+[1]OKTOBER!$F$330</f>
        <v>0</v>
      </c>
      <c r="M72" s="23">
        <f>[1]NOVEMBER!$E$330+[1]NOVEMBER!$F$330</f>
        <v>0</v>
      </c>
      <c r="N72" s="23">
        <f>[1]DESEMBER!$E$330+[1]DESEMBER!$F$330</f>
        <v>0</v>
      </c>
      <c r="O72" s="5">
        <f t="shared" si="34"/>
        <v>0</v>
      </c>
      <c r="P72" s="20"/>
      <c r="Q72" s="56"/>
      <c r="R72" s="5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20"/>
    </row>
    <row r="73" spans="1:31" ht="21.95" customHeight="1" x14ac:dyDescent="0.25">
      <c r="A73" s="36" t="s">
        <v>33</v>
      </c>
      <c r="B73" s="4" t="s">
        <v>37</v>
      </c>
      <c r="C73" s="23">
        <f>[1]JANUARI!$E$150+[1]JANUARI!$F$150</f>
        <v>0</v>
      </c>
      <c r="D73" s="23">
        <f>[1]FEBRUARI!$E$150+[1]FEBRUARI!$F$150</f>
        <v>0</v>
      </c>
      <c r="E73" s="23">
        <f>[1]MARET!$E$150+[1]MARET!$F$150</f>
        <v>0</v>
      </c>
      <c r="F73" s="23">
        <f>[1]APRIL!$E$150+[1]APRIL!$F$150</f>
        <v>0</v>
      </c>
      <c r="G73" s="23">
        <f>[1]MEI!$E$150+[1]MEI!$F$150</f>
        <v>0</v>
      </c>
      <c r="H73" s="23">
        <f>[1]JUNI!$E$150+[1]JUNI!$F$150</f>
        <v>0</v>
      </c>
      <c r="I73" s="23">
        <f>[1]JULI!$E$150+[1]JULI!$F$150</f>
        <v>0</v>
      </c>
      <c r="J73" s="23">
        <f>[1]AGUSTUS!$E$150+[1]AGUSTUS!$F$150</f>
        <v>0</v>
      </c>
      <c r="K73" s="23">
        <f>[1]SEPTEMBER!$E$150+[1]SEPTEMBER!$F$150</f>
        <v>0</v>
      </c>
      <c r="L73" s="23">
        <f>[1]OKTOBER!$E$150+[1]OKTOBER!$F$150</f>
        <v>0</v>
      </c>
      <c r="M73" s="23">
        <f>[1]NOVEMBER!$E$150+[1]NOVEMBER!$F$150</f>
        <v>0</v>
      </c>
      <c r="N73" s="23">
        <f>[1]DESEMBER!$E$150+[1]DESEMBER!$F$150</f>
        <v>0</v>
      </c>
      <c r="O73" s="5">
        <f t="shared" si="34"/>
        <v>0</v>
      </c>
      <c r="P73" s="20"/>
      <c r="Q73" s="56"/>
      <c r="R73" s="57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20"/>
    </row>
    <row r="74" spans="1:31" ht="21.95" customHeight="1" x14ac:dyDescent="0.25">
      <c r="A74" s="36" t="s">
        <v>34</v>
      </c>
      <c r="B74" s="4" t="s">
        <v>41</v>
      </c>
      <c r="C74" s="23">
        <f>[1]JANUARI!$E$645+[1]JANUARI!$F$645</f>
        <v>0</v>
      </c>
      <c r="D74" s="23">
        <f>[1]FEBRUARI!$E$645+[1]FEBRUARI!$F$645</f>
        <v>0</v>
      </c>
      <c r="E74" s="23">
        <f>[1]MARET!$E$645+[1]MARET!$F$645</f>
        <v>0</v>
      </c>
      <c r="F74" s="23">
        <f>[1]APRIL!$E$645+[1]APRIL!$F$645</f>
        <v>0</v>
      </c>
      <c r="G74" s="23">
        <f>[1]MEI!$E$645+[1]MEI!$F$645</f>
        <v>0</v>
      </c>
      <c r="H74" s="23">
        <f>[1]JUNI!$E$645+[1]JUNI!$F$645</f>
        <v>0</v>
      </c>
      <c r="I74" s="23">
        <f>[1]JULI!$E$645+[1]JULI!$F$645</f>
        <v>0</v>
      </c>
      <c r="J74" s="23">
        <f>[1]AGUSTUS!$E$645+[1]AGUSTUS!$F$645</f>
        <v>0</v>
      </c>
      <c r="K74" s="23">
        <f>[1]SEPTEMBER!$E$645+[1]SEPTEMBER!$F$645</f>
        <v>0</v>
      </c>
      <c r="L74" s="23">
        <f>[1]OKTOBER!$E$645+[1]OKTOBER!$F$645</f>
        <v>0</v>
      </c>
      <c r="M74" s="23">
        <f>[1]NOVEMBER!$E$645+[1]NOVEMBER!$F$645</f>
        <v>0</v>
      </c>
      <c r="N74" s="23">
        <f>[1]DESEMBER!$E$645+[1]DESEMBER!$F$645</f>
        <v>0</v>
      </c>
      <c r="O74" s="5">
        <f t="shared" si="34"/>
        <v>0</v>
      </c>
      <c r="P74" s="20"/>
      <c r="Q74" s="56"/>
      <c r="R74" s="5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20"/>
    </row>
    <row r="75" spans="1:31" ht="21.95" customHeight="1" x14ac:dyDescent="0.25">
      <c r="A75" s="36" t="s">
        <v>36</v>
      </c>
      <c r="B75" s="4" t="s">
        <v>43</v>
      </c>
      <c r="C75" s="23">
        <f>[1]JANUARI!$E$600+[1]JANUARI!$F$600</f>
        <v>0</v>
      </c>
      <c r="D75" s="23">
        <f>[1]FEBRUARI!$E$600+[1]FEBRUARI!$F$600</f>
        <v>0</v>
      </c>
      <c r="E75" s="23">
        <f>[1]MARET!$E$600+[1]MARET!$F$600</f>
        <v>0</v>
      </c>
      <c r="F75" s="23">
        <f>[1]APRIL!$E$600+[1]APRIL!$F$600</f>
        <v>0</v>
      </c>
      <c r="G75" s="23">
        <f>[1]MEI!$E$600+[1]MEI!$F$600</f>
        <v>0</v>
      </c>
      <c r="H75" s="23">
        <f>[1]JUNI!$E$600+[1]JUNI!$F$600</f>
        <v>0</v>
      </c>
      <c r="I75" s="23">
        <f>[1]JULI!$E$600+[1]JULI!$F$600</f>
        <v>0</v>
      </c>
      <c r="J75" s="23">
        <f>[1]AGUSTUS!$E$600+[1]AGUSTUS!$F$600</f>
        <v>0</v>
      </c>
      <c r="K75" s="23">
        <f>[1]SEPTEMBER!$E$600+[1]SEPTEMBER!$F$600</f>
        <v>0</v>
      </c>
      <c r="L75" s="23">
        <f>[1]OKTOBER!$E$600+[1]OKTOBER!$F$600</f>
        <v>0</v>
      </c>
      <c r="M75" s="23">
        <f>[1]NOVEMBER!$E$600+[1]NOVEMBER!$F$600</f>
        <v>0</v>
      </c>
      <c r="N75" s="23">
        <f>[1]DESEMBER!$E$600+[1]DESEMBER!$F$600</f>
        <v>0</v>
      </c>
      <c r="O75" s="5">
        <f t="shared" si="34"/>
        <v>0</v>
      </c>
      <c r="P75" s="20"/>
      <c r="Q75" s="56"/>
      <c r="R75" s="5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20"/>
    </row>
    <row r="76" spans="1:31" ht="21.95" customHeight="1" x14ac:dyDescent="0.25">
      <c r="A76" s="36" t="s">
        <v>38</v>
      </c>
      <c r="B76" s="4" t="s">
        <v>39</v>
      </c>
      <c r="C76" s="23">
        <f>[1]JANUARI!$E$195+[1]JANUARI!$F$195</f>
        <v>0</v>
      </c>
      <c r="D76" s="23">
        <f>[1]FEBRUARI!$E$195+[1]FEBRUARI!$F$195</f>
        <v>0</v>
      </c>
      <c r="E76" s="23">
        <f>[1]MARET!$E$195+[1]MARET!$F$195</f>
        <v>0</v>
      </c>
      <c r="F76" s="23">
        <f>[1]APRIL!$E$195+[1]APRIL!$F$195</f>
        <v>0</v>
      </c>
      <c r="G76" s="23">
        <f>[1]MEI!$E$195+[1]MEI!$F$195</f>
        <v>0</v>
      </c>
      <c r="H76" s="23">
        <f>[1]JUNI!$E$195+[1]JUNI!$F$195</f>
        <v>0</v>
      </c>
      <c r="I76" s="23">
        <f>[1]JULI!$E$195+[1]JULI!$F$195</f>
        <v>0</v>
      </c>
      <c r="J76" s="23">
        <f>[1]AGUSTUS!$E$195+[1]AGUSTUS!$F$195</f>
        <v>0</v>
      </c>
      <c r="K76" s="23">
        <f>[1]SEPTEMBER!$E$195+[1]SEPTEMBER!$F$195</f>
        <v>0</v>
      </c>
      <c r="L76" s="23">
        <f>[1]OKTOBER!$E$195+[1]OKTOBER!$F$195</f>
        <v>0</v>
      </c>
      <c r="M76" s="23">
        <f>[1]NOVEMBER!$E$195+[1]NOVEMBER!$F$195</f>
        <v>0</v>
      </c>
      <c r="N76" s="23">
        <f>[1]DESEMBER!$E$195+[1]DESEMBER!$F$195</f>
        <v>0</v>
      </c>
      <c r="O76" s="5">
        <f t="shared" si="34"/>
        <v>0</v>
      </c>
      <c r="P76" s="20"/>
      <c r="Q76" s="56"/>
      <c r="R76" s="57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20"/>
    </row>
    <row r="77" spans="1:31" ht="21.95" customHeight="1" x14ac:dyDescent="0.25">
      <c r="A77" s="36" t="s">
        <v>40</v>
      </c>
      <c r="B77" s="4" t="s">
        <v>35</v>
      </c>
      <c r="C77" s="23">
        <f>[1]JANUARI!$E$240+[1]JANUARI!$F$240</f>
        <v>0</v>
      </c>
      <c r="D77" s="23">
        <f>[1]FEBRUARI!$E$240+[1]FEBRUARI!$F$240</f>
        <v>0</v>
      </c>
      <c r="E77" s="23">
        <f>[1]MARET!$E$240+[1]MARET!$F$240</f>
        <v>0</v>
      </c>
      <c r="F77" s="23">
        <f>[1]APRIL!$E$240+[1]APRIL!$F$240</f>
        <v>0</v>
      </c>
      <c r="G77" s="23">
        <f>[1]MEI!$E$240+[1]MEI!$F$240</f>
        <v>0</v>
      </c>
      <c r="H77" s="23">
        <f>[1]JUNI!$E$240+[1]JUNI!$F$240</f>
        <v>0</v>
      </c>
      <c r="I77" s="23">
        <f>[1]JULI!$E$240+[1]JULI!$F$240</f>
        <v>0.01</v>
      </c>
      <c r="J77" s="23">
        <f>[1]AGUSTUS!$E$240+[1]AGUSTUS!$F$240</f>
        <v>0</v>
      </c>
      <c r="K77" s="23">
        <f>[1]SEPTEMBER!$E$240+[1]SEPTEMBER!$F$240</f>
        <v>0</v>
      </c>
      <c r="L77" s="23">
        <f>[1]OKTOBER!$E$240+[1]OKTOBER!$F$240</f>
        <v>0</v>
      </c>
      <c r="M77" s="23">
        <f>[1]NOVEMBER!$E$240+[1]NOVEMBER!$F$240</f>
        <v>0</v>
      </c>
      <c r="N77" s="23">
        <f>[1]DESEMBER!$E$240+[1]DESEMBER!$F$240</f>
        <v>0</v>
      </c>
      <c r="O77" s="5">
        <f t="shared" si="34"/>
        <v>0.01</v>
      </c>
      <c r="P77" s="20"/>
      <c r="Q77" s="56"/>
      <c r="R77" s="5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20"/>
    </row>
    <row r="78" spans="1:31" ht="21.95" customHeight="1" x14ac:dyDescent="0.25">
      <c r="A78" s="36" t="s">
        <v>42</v>
      </c>
      <c r="B78" s="4" t="s">
        <v>32</v>
      </c>
      <c r="C78" s="23">
        <f>[1]JANUARI!$E$555+[1]JANUARI!$F$555</f>
        <v>0</v>
      </c>
      <c r="D78" s="23">
        <f>[1]FEBRUARI!$E$555+[1]FEBRUARI!$F$555</f>
        <v>0</v>
      </c>
      <c r="E78" s="23">
        <f>[1]MARET!$E$555+[1]MARET!$F$555</f>
        <v>0</v>
      </c>
      <c r="F78" s="23">
        <f>[1]APRIL!$E$555+[1]APRIL!$F$555</f>
        <v>0</v>
      </c>
      <c r="G78" s="23">
        <f>[1]MEI!$E$555+[1]MEI!$F$555</f>
        <v>0</v>
      </c>
      <c r="H78" s="23">
        <f>[1]JUNI!$E$555+[1]JUNI!$F$555</f>
        <v>0</v>
      </c>
      <c r="I78" s="23">
        <f>[1]JULI!$E$555+[1]JULI!$F$555</f>
        <v>0</v>
      </c>
      <c r="J78" s="23">
        <f>[1]AGUSTUS!$E$555+[1]AGUSTUS!$F$555</f>
        <v>0</v>
      </c>
      <c r="K78" s="23">
        <f>[1]SEPTEMBER!$E$555+[1]SEPTEMBER!$F$555</f>
        <v>0</v>
      </c>
      <c r="L78" s="23">
        <f>[1]OKTOBER!$E$555+[1]OKTOBER!$F$555</f>
        <v>0</v>
      </c>
      <c r="M78" s="23">
        <f>[1]NOVEMBER!$E$555+[1]NOVEMBER!$F$555</f>
        <v>0</v>
      </c>
      <c r="N78" s="23">
        <f>[1]DESEMBER!$E$555+[1]DESEMBER!$F$555</f>
        <v>0</v>
      </c>
      <c r="O78" s="5">
        <f t="shared" si="34"/>
        <v>0</v>
      </c>
      <c r="P78" s="20"/>
      <c r="Q78" s="56"/>
      <c r="R78" s="5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20"/>
    </row>
    <row r="79" spans="1:31" ht="21.95" customHeight="1" x14ac:dyDescent="0.25">
      <c r="A79" s="36" t="s">
        <v>44</v>
      </c>
      <c r="B79" s="4" t="s">
        <v>26</v>
      </c>
      <c r="C79" s="23">
        <f>[1]JANUARI!$E$465+[1]JANUARI!$F$465</f>
        <v>0</v>
      </c>
      <c r="D79" s="23">
        <f>[1]FEBRUARI!$E$465+[1]FEBRUARI!$F$465</f>
        <v>0</v>
      </c>
      <c r="E79" s="23">
        <f>[1]MARET!$E$465+[1]MARET!$F$465</f>
        <v>0</v>
      </c>
      <c r="F79" s="23">
        <f>[1]APRIL!$E$465+[1]APRIL!$F$465</f>
        <v>0</v>
      </c>
      <c r="G79" s="23">
        <f>[1]MEI!$E$465+[1]MEI!$F$465</f>
        <v>0</v>
      </c>
      <c r="H79" s="23">
        <f>[1]JUNI!$E$465+[1]JUNI!$F$465</f>
        <v>0</v>
      </c>
      <c r="I79" s="23">
        <f>[1]JULI!$E$465+[1]JULI!$F$465</f>
        <v>0</v>
      </c>
      <c r="J79" s="23">
        <f>[1]AGUSTUS!$E$465+[1]AGUSTUS!$F$465</f>
        <v>0</v>
      </c>
      <c r="K79" s="23">
        <f>[1]SEPTEMBER!$E$465+[1]SEPTEMBER!$F$465</f>
        <v>0</v>
      </c>
      <c r="L79" s="23">
        <f>[1]OKTOBER!$E$465+[1]OKTOBER!$F$465</f>
        <v>0</v>
      </c>
      <c r="M79" s="23">
        <f>[1]NOVEMBER!$E$465+[1]NOVEMBER!$F$465</f>
        <v>0</v>
      </c>
      <c r="N79" s="23">
        <f>[1]DESEMBER!$E$465+[1]DESEMBER!$F$465</f>
        <v>0</v>
      </c>
      <c r="O79" s="5">
        <f t="shared" si="34"/>
        <v>0</v>
      </c>
      <c r="P79" s="20"/>
      <c r="Q79" s="56"/>
      <c r="R79" s="57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20"/>
    </row>
    <row r="80" spans="1:31" ht="21.95" customHeight="1" x14ac:dyDescent="0.25">
      <c r="A80" s="36" t="s">
        <v>46</v>
      </c>
      <c r="B80" s="4" t="s">
        <v>51</v>
      </c>
      <c r="C80" s="23">
        <f>[1]JANUARI!$E$375+[1]JANUARI!$F$375</f>
        <v>2</v>
      </c>
      <c r="D80" s="23">
        <f>[1]FEBRUARI!$E$375+[1]FEBRUARI!$F$375</f>
        <v>2</v>
      </c>
      <c r="E80" s="23">
        <f>[1]MARET!$E$375+[1]MARET!$F$375</f>
        <v>0</v>
      </c>
      <c r="F80" s="23">
        <f>[1]APRIL!$E$375+[1]APRIL!$F$375</f>
        <v>2</v>
      </c>
      <c r="G80" s="23">
        <f>[1]MEI!$E$375+[1]MEI!$F$375</f>
        <v>0</v>
      </c>
      <c r="H80" s="23">
        <f>[1]JUNI!$E$375+[1]JUNI!$F$375</f>
        <v>0</v>
      </c>
      <c r="I80" s="23">
        <f>[1]JULI!$E$375+[1]JULI!$F$375</f>
        <v>2</v>
      </c>
      <c r="J80" s="23">
        <f>[1]AGUSTUS!$E$375+[1]AGUSTUS!$F$375</f>
        <v>0</v>
      </c>
      <c r="K80" s="23">
        <f>[1]SEPTEMBER!$E$375+[1]SEPTEMBER!$F$375</f>
        <v>0</v>
      </c>
      <c r="L80" s="23">
        <f>[1]OKTOBER!$E$375+[1]OKTOBER!$F$375</f>
        <v>0</v>
      </c>
      <c r="M80" s="23">
        <f>[1]NOVEMBER!$E$375+[1]NOVEMBER!$F$375</f>
        <v>0</v>
      </c>
      <c r="N80" s="23">
        <f>[1]DESEMBER!$E$375+[1]DESEMBER!$F$375</f>
        <v>0</v>
      </c>
      <c r="O80" s="5">
        <f t="shared" si="34"/>
        <v>8</v>
      </c>
      <c r="P80" s="20"/>
      <c r="Q80" s="56"/>
      <c r="R80" s="5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20"/>
    </row>
    <row r="81" spans="1:31" ht="21.95" customHeight="1" x14ac:dyDescent="0.25">
      <c r="A81" s="36" t="s">
        <v>48</v>
      </c>
      <c r="B81" s="4" t="s">
        <v>49</v>
      </c>
      <c r="C81" s="23">
        <f>[1]JANUARI!$E$285+[1]JANUARI!$F$285</f>
        <v>0</v>
      </c>
      <c r="D81" s="23">
        <f>[1]FEBRUARI!$E$285+[1]FEBRUARI!$F$285</f>
        <v>0</v>
      </c>
      <c r="E81" s="23">
        <f>[1]MARET!$E$285+[1]MARET!$F$285</f>
        <v>0</v>
      </c>
      <c r="F81" s="23">
        <f>[1]APRIL!$E$285+[1]APRIL!$F$285</f>
        <v>0</v>
      </c>
      <c r="G81" s="23">
        <f>[1]MEI!$E$285+[1]MEI!$F$285</f>
        <v>0</v>
      </c>
      <c r="H81" s="23">
        <f>[1]JUNI!$E$285+[1]JUNI!$F$285</f>
        <v>0</v>
      </c>
      <c r="I81" s="23">
        <f>[1]JULI!$E$285+[1]JULI!$F$285</f>
        <v>0</v>
      </c>
      <c r="J81" s="23">
        <f>[1]AGUSTUS!$E$285+[1]AGUSTUS!$F$285</f>
        <v>0</v>
      </c>
      <c r="K81" s="23">
        <f>[1]SEPTEMBER!$E$285+[1]SEPTEMBER!$F$285</f>
        <v>0</v>
      </c>
      <c r="L81" s="23">
        <f>[1]OKTOBER!$E$285+[1]OKTOBER!$F$285</f>
        <v>0</v>
      </c>
      <c r="M81" s="23">
        <f>[1]NOVEMBER!$E$285+[1]NOVEMBER!$F$285</f>
        <v>0</v>
      </c>
      <c r="N81" s="23">
        <f>[1]DESEMBER!$E$285+[1]DESEMBER!$F$285</f>
        <v>0</v>
      </c>
      <c r="O81" s="5">
        <f t="shared" si="34"/>
        <v>0</v>
      </c>
      <c r="P81" s="20"/>
      <c r="Q81" s="56"/>
      <c r="R81" s="57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20"/>
    </row>
    <row r="82" spans="1:31" ht="21.95" customHeight="1" x14ac:dyDescent="0.25">
      <c r="A82" s="81" t="s">
        <v>50</v>
      </c>
      <c r="B82" s="81"/>
      <c r="C82" s="14">
        <f>SUM(C67:C81)</f>
        <v>2</v>
      </c>
      <c r="D82" s="14">
        <f t="shared" ref="D82:E82" si="35">SUM(D67:D81)</f>
        <v>2</v>
      </c>
      <c r="E82" s="14">
        <f t="shared" si="35"/>
        <v>0</v>
      </c>
      <c r="F82" s="14">
        <f>SUM(F67:F81)</f>
        <v>2</v>
      </c>
      <c r="G82" s="14">
        <f>SUM(G67:G81)</f>
        <v>0</v>
      </c>
      <c r="H82" s="14">
        <f>SUM(H67:H81)</f>
        <v>0</v>
      </c>
      <c r="I82" s="14">
        <f t="shared" ref="I82:N82" si="36">SUM(I67:I81)</f>
        <v>2.0099999999999998</v>
      </c>
      <c r="J82" s="14">
        <f t="shared" si="36"/>
        <v>0</v>
      </c>
      <c r="K82" s="14">
        <f t="shared" si="36"/>
        <v>0</v>
      </c>
      <c r="L82" s="14">
        <f t="shared" si="36"/>
        <v>0</v>
      </c>
      <c r="M82" s="14">
        <f t="shared" si="36"/>
        <v>0</v>
      </c>
      <c r="N82" s="14">
        <f t="shared" si="36"/>
        <v>0</v>
      </c>
      <c r="O82" s="14">
        <f t="shared" si="34"/>
        <v>8.01</v>
      </c>
      <c r="P82" s="20"/>
      <c r="Q82" s="72"/>
      <c r="R82" s="72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1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</row>
    <row r="84" spans="1:31" x14ac:dyDescent="0.25">
      <c r="A84" s="1"/>
      <c r="B84" s="1"/>
      <c r="C84" s="1"/>
      <c r="D84" s="1"/>
      <c r="E84" s="1" t="s">
        <v>0</v>
      </c>
      <c r="F84" s="1"/>
      <c r="G84" s="1" t="s">
        <v>141</v>
      </c>
      <c r="H84" s="1"/>
      <c r="I84" s="1"/>
      <c r="J84" s="1"/>
      <c r="K84" s="1"/>
      <c r="L84" s="1"/>
      <c r="M84" s="1"/>
      <c r="N84" s="1"/>
      <c r="O84" s="1"/>
      <c r="P84" s="21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x14ac:dyDescent="0.25">
      <c r="A85" s="1"/>
      <c r="B85" s="1"/>
      <c r="C85" s="1"/>
      <c r="D85" s="1"/>
      <c r="E85" s="1" t="s">
        <v>1</v>
      </c>
      <c r="F85" s="1"/>
      <c r="G85" s="1" t="s">
        <v>2</v>
      </c>
      <c r="H85" s="1"/>
      <c r="I85" s="1"/>
      <c r="J85" s="1"/>
      <c r="K85" s="1"/>
      <c r="L85" s="1"/>
      <c r="M85" s="1"/>
      <c r="N85" s="1"/>
      <c r="O85" s="1"/>
      <c r="P85" s="21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</row>
    <row r="86" spans="1:31" x14ac:dyDescent="0.25">
      <c r="A86" s="1"/>
      <c r="B86" s="1"/>
      <c r="C86" s="1"/>
      <c r="D86" s="1"/>
      <c r="E86" s="1" t="s">
        <v>3</v>
      </c>
      <c r="F86" s="1"/>
      <c r="G86" s="1" t="s">
        <v>127</v>
      </c>
      <c r="H86" s="1"/>
      <c r="I86" s="1"/>
      <c r="J86" s="1"/>
      <c r="K86" s="1"/>
      <c r="L86" s="1"/>
      <c r="M86" s="1"/>
      <c r="N86" s="1"/>
      <c r="O86" s="1"/>
      <c r="P86" s="21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ht="18.75" x14ac:dyDescent="0.3">
      <c r="A87" s="1"/>
      <c r="B87" s="1"/>
      <c r="C87" s="1"/>
      <c r="D87" s="1"/>
      <c r="E87" s="1" t="s">
        <v>4</v>
      </c>
      <c r="F87" s="1"/>
      <c r="G87" s="1" t="str">
        <f>G62</f>
        <v>: 2023</v>
      </c>
      <c r="H87" s="1"/>
      <c r="I87" s="1"/>
      <c r="J87" s="1"/>
      <c r="K87" s="1"/>
      <c r="L87" s="1"/>
      <c r="M87" s="1"/>
      <c r="N87" s="2">
        <v>4</v>
      </c>
      <c r="O87" s="1"/>
      <c r="P87" s="21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50"/>
      <c r="AE87" s="49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1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1:31" ht="21.95" customHeight="1" x14ac:dyDescent="0.25">
      <c r="A89" s="82" t="s">
        <v>5</v>
      </c>
      <c r="B89" s="82" t="s">
        <v>6</v>
      </c>
      <c r="C89" s="84" t="s">
        <v>7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6"/>
      <c r="O89" s="82" t="s">
        <v>8</v>
      </c>
      <c r="P89" s="18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</row>
    <row r="90" spans="1:31" ht="21.95" customHeight="1" x14ac:dyDescent="0.25">
      <c r="A90" s="83"/>
      <c r="B90" s="83"/>
      <c r="C90" s="15" t="s">
        <v>9</v>
      </c>
      <c r="D90" s="15" t="s">
        <v>10</v>
      </c>
      <c r="E90" s="15" t="s">
        <v>11</v>
      </c>
      <c r="F90" s="15" t="s">
        <v>12</v>
      </c>
      <c r="G90" s="15" t="s">
        <v>13</v>
      </c>
      <c r="H90" s="15" t="s">
        <v>14</v>
      </c>
      <c r="I90" s="15" t="s">
        <v>15</v>
      </c>
      <c r="J90" s="15" t="s">
        <v>16</v>
      </c>
      <c r="K90" s="15" t="s">
        <v>17</v>
      </c>
      <c r="L90" s="15" t="s">
        <v>18</v>
      </c>
      <c r="M90" s="15" t="s">
        <v>19</v>
      </c>
      <c r="N90" s="68" t="s">
        <v>20</v>
      </c>
      <c r="O90" s="83"/>
      <c r="P90" s="18"/>
      <c r="Q90" s="73"/>
      <c r="R90" s="73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73"/>
    </row>
    <row r="91" spans="1:31" ht="21.95" customHeight="1" x14ac:dyDescent="0.25">
      <c r="A91" s="12">
        <v>1</v>
      </c>
      <c r="B91" s="12">
        <v>2</v>
      </c>
      <c r="C91" s="12">
        <v>3</v>
      </c>
      <c r="D91" s="12">
        <v>4</v>
      </c>
      <c r="E91" s="12">
        <v>5</v>
      </c>
      <c r="F91" s="12">
        <v>6</v>
      </c>
      <c r="G91" s="12">
        <v>7</v>
      </c>
      <c r="H91" s="12">
        <v>8</v>
      </c>
      <c r="I91" s="12">
        <v>9</v>
      </c>
      <c r="J91" s="12">
        <v>10</v>
      </c>
      <c r="K91" s="12">
        <v>11</v>
      </c>
      <c r="L91" s="12">
        <v>12</v>
      </c>
      <c r="M91" s="12">
        <v>13</v>
      </c>
      <c r="N91" s="12">
        <v>14</v>
      </c>
      <c r="O91" s="12">
        <v>15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ht="21.95" customHeight="1" x14ac:dyDescent="0.25">
      <c r="A92" s="36" t="s">
        <v>21</v>
      </c>
      <c r="B92" s="4" t="s">
        <v>45</v>
      </c>
      <c r="C92" s="23">
        <f>[1]JANUARI!$E$16+[1]JANUARI!$F$16</f>
        <v>0</v>
      </c>
      <c r="D92" s="23">
        <f>[1]FEBRUARI!$E$16+[1]FEBRUARI!$F$16</f>
        <v>0</v>
      </c>
      <c r="E92" s="23">
        <f>[1]MARET!$E$16+[1]MARET!$F$16</f>
        <v>0</v>
      </c>
      <c r="F92" s="23">
        <f>[1]APRIL!$E$16+[1]APRIL!$F$16</f>
        <v>0</v>
      </c>
      <c r="G92" s="23">
        <f>[1]MEI!$E$16+[1]MEI!$F$16</f>
        <v>0</v>
      </c>
      <c r="H92" s="23">
        <f>[1]JUNI!$E$16+[1]JUNI!$F$16</f>
        <v>0</v>
      </c>
      <c r="I92" s="23">
        <f>[1]JULI!$E$16+[1]JULI!$F$16</f>
        <v>0</v>
      </c>
      <c r="J92" s="23">
        <f>[1]AGUSTUS!$E$16+[1]AGUSTUS!$F$16</f>
        <v>0</v>
      </c>
      <c r="K92" s="23">
        <f>[1]SEPTEMBER!$E$16+[1]SEPTEMBER!$F$16</f>
        <v>0</v>
      </c>
      <c r="L92" s="23">
        <f>[1]OKTOBER!$E$16+[1]OKTOBER!$F$16</f>
        <v>0</v>
      </c>
      <c r="M92" s="23">
        <f>[1]NOVEMBER!$E$16+[1]NOVEMBER!$F$16</f>
        <v>0</v>
      </c>
      <c r="N92" s="23">
        <f>[1]DESEMBER!$E$16+[1]DESEMBER!$F$16</f>
        <v>0</v>
      </c>
      <c r="O92" s="5">
        <f t="shared" ref="O92:O106" si="37">SUM(C92:N92)</f>
        <v>0</v>
      </c>
      <c r="P92" s="20"/>
      <c r="Q92" s="56"/>
      <c r="R92" s="57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20"/>
    </row>
    <row r="93" spans="1:31" ht="21.95" customHeight="1" x14ac:dyDescent="0.25">
      <c r="A93" s="36" t="s">
        <v>23</v>
      </c>
      <c r="B93" s="4" t="s">
        <v>47</v>
      </c>
      <c r="C93" s="23">
        <f>[1]JANUARI!$E$106+[1]JANUARI!$F$106</f>
        <v>0</v>
      </c>
      <c r="D93" s="23">
        <f>[1]FEBRUARI!$E$106+[1]FEBRUARI!$F$106</f>
        <v>0</v>
      </c>
      <c r="E93" s="23">
        <f>[1]MARET!$E$106+[1]MARET!$F$106</f>
        <v>0</v>
      </c>
      <c r="F93" s="23">
        <f>[1]APRIL!$E$106+[1]APRIL!$F$106</f>
        <v>0</v>
      </c>
      <c r="G93" s="23">
        <f>[1]MEI!$E$106+[1]MEI!$F$106</f>
        <v>0</v>
      </c>
      <c r="H93" s="23">
        <f>[1]JUNI!$E$106+[1]JUNI!$F$106</f>
        <v>0</v>
      </c>
      <c r="I93" s="23">
        <f>[1]JULI!$E$106+[1]JULI!$F$106</f>
        <v>0</v>
      </c>
      <c r="J93" s="23">
        <f>[1]AGUSTUS!$E$106+[1]AGUSTUS!$F$106</f>
        <v>0</v>
      </c>
      <c r="K93" s="23">
        <f>[1]SEPTEMBER!$E$106+[1]SEPTEMBER!$F$106</f>
        <v>0</v>
      </c>
      <c r="L93" s="23">
        <f>[1]OKTOBER!$E$106+[1]OKTOBER!$F$106</f>
        <v>0</v>
      </c>
      <c r="M93" s="23">
        <f>[1]NOVEMBER!$E$106+[1]NOVEMBER!$F$106</f>
        <v>0</v>
      </c>
      <c r="N93" s="23">
        <f>[1]DESEMBER!$E$106+[1]DESEMBER!$F$106</f>
        <v>0</v>
      </c>
      <c r="O93" s="5">
        <f t="shared" si="37"/>
        <v>0</v>
      </c>
      <c r="P93" s="20"/>
      <c r="Q93" s="56"/>
      <c r="R93" s="57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20"/>
    </row>
    <row r="94" spans="1:31" ht="21.95" customHeight="1" x14ac:dyDescent="0.25">
      <c r="A94" s="36" t="s">
        <v>25</v>
      </c>
      <c r="B94" s="4" t="s">
        <v>22</v>
      </c>
      <c r="C94" s="23">
        <f>[1]JANUARI!$E$61+[1]JANUARI!$F$61</f>
        <v>0</v>
      </c>
      <c r="D94" s="23">
        <f>[1]FEBRUARI!$E$61+[1]FEBRUARI!$F$61</f>
        <v>0</v>
      </c>
      <c r="E94" s="23">
        <f>[1]MARET!$E$61+[1]MARET!$F$61</f>
        <v>0</v>
      </c>
      <c r="F94" s="23">
        <f>[1]APRIL!$E$61+[1]APRIL!$F$61</f>
        <v>0</v>
      </c>
      <c r="G94" s="23">
        <f>[1]MEI!$E$61+[1]MEI!$F$61</f>
        <v>0</v>
      </c>
      <c r="H94" s="23">
        <f>[1]JUNI!$E$61+[1]JUNI!$F$61</f>
        <v>0</v>
      </c>
      <c r="I94" s="23">
        <f>[1]JULI!$E$61+[1]JULI!$F$61</f>
        <v>0</v>
      </c>
      <c r="J94" s="23">
        <f>[1]AGUSTUS!$E$61+[1]AGUSTUS!$F$61</f>
        <v>0</v>
      </c>
      <c r="K94" s="23">
        <f>[1]SEPTEMBER!$E$61+[1]SEPTEMBER!$F$61</f>
        <v>0</v>
      </c>
      <c r="L94" s="23">
        <f>[1]OKTOBER!$E$61+[1]OKTOBER!$F$61</f>
        <v>0</v>
      </c>
      <c r="M94" s="23">
        <f>[1]NOVEMBER!$E$61+[1]NOVEMBER!$F$61</f>
        <v>0</v>
      </c>
      <c r="N94" s="23">
        <f>[1]DESEMBER!$E$61+[1]DESEMBER!$F$61</f>
        <v>0</v>
      </c>
      <c r="O94" s="5">
        <f t="shared" si="37"/>
        <v>0</v>
      </c>
      <c r="P94" s="20"/>
      <c r="Q94" s="56"/>
      <c r="R94" s="57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20"/>
    </row>
    <row r="95" spans="1:31" ht="21.95" customHeight="1" x14ac:dyDescent="0.25">
      <c r="A95" s="36" t="s">
        <v>27</v>
      </c>
      <c r="B95" s="4" t="s">
        <v>24</v>
      </c>
      <c r="C95" s="23">
        <f>[1]JANUARI!$E$421+[1]JANUARI!$F$421</f>
        <v>0</v>
      </c>
      <c r="D95" s="23">
        <f>[1]FEBRUARI!$E$421+[1]FEBRUARI!$F$421</f>
        <v>0</v>
      </c>
      <c r="E95" s="23">
        <f>[1]MARET!$E$421+[1]MARET!$F$421</f>
        <v>0</v>
      </c>
      <c r="F95" s="23">
        <f>[1]APRIL!$E$421+[1]APRIL!$F$421</f>
        <v>0</v>
      </c>
      <c r="G95" s="23">
        <f>[1]MEI!$E$421+[1]MEI!$F$421</f>
        <v>0</v>
      </c>
      <c r="H95" s="23">
        <f>[1]JUNI!$E$421+[1]JUNI!$F$421</f>
        <v>0</v>
      </c>
      <c r="I95" s="23">
        <f>[1]JULI!$E$421+[1]JULI!$F$421</f>
        <v>0</v>
      </c>
      <c r="J95" s="23">
        <f>[1]AGUSTUS!$E$421+[1]AGUSTUS!$F$421</f>
        <v>0</v>
      </c>
      <c r="K95" s="23">
        <f>[1]SEPTEMBER!$E$421+[1]SEPTEMBER!$F$421</f>
        <v>0</v>
      </c>
      <c r="L95" s="23">
        <f>[1]OKTOBER!$E$421+[1]OKTOBER!$F$421</f>
        <v>0</v>
      </c>
      <c r="M95" s="23">
        <f>[1]NOVEMBER!$E$421+[1]NOVEMBER!$F$421</f>
        <v>0</v>
      </c>
      <c r="N95" s="23">
        <f>[1]DESEMBER!$E$421+[1]DESEMBER!$F$421</f>
        <v>0</v>
      </c>
      <c r="O95" s="5">
        <f t="shared" si="37"/>
        <v>0</v>
      </c>
      <c r="P95" s="20"/>
      <c r="Q95" s="56"/>
      <c r="R95" s="57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20"/>
    </row>
    <row r="96" spans="1:31" ht="21.95" customHeight="1" x14ac:dyDescent="0.25">
      <c r="A96" s="36" t="s">
        <v>29</v>
      </c>
      <c r="B96" s="4" t="s">
        <v>28</v>
      </c>
      <c r="C96" s="23">
        <f>[1]JANUARI!$E$511+[1]JANUARI!$F$511</f>
        <v>0</v>
      </c>
      <c r="D96" s="23">
        <f>[1]FEBRUARI!$E$511+[1]FEBRUARI!$F$511</f>
        <v>0</v>
      </c>
      <c r="E96" s="23">
        <f>[1]MARET!$E$511+[1]MARET!$F$511</f>
        <v>0</v>
      </c>
      <c r="F96" s="23">
        <f>[1]APRIL!$E$511+[1]APRIL!$F$511</f>
        <v>0</v>
      </c>
      <c r="G96" s="23">
        <f>[1]MEI!$E$511+[1]MEI!$F$511</f>
        <v>0</v>
      </c>
      <c r="H96" s="23">
        <f>[1]JUNI!$E$511+[1]JUNI!$F$511</f>
        <v>0</v>
      </c>
      <c r="I96" s="23">
        <f>[1]JULI!$E$511+[1]JULI!$F$511</f>
        <v>0</v>
      </c>
      <c r="J96" s="23">
        <f>[1]AGUSTUS!$E$511+[1]AGUSTUS!$F$511</f>
        <v>0</v>
      </c>
      <c r="K96" s="23">
        <f>[1]SEPTEMBER!$E$511+[1]SEPTEMBER!$F$511</f>
        <v>0</v>
      </c>
      <c r="L96" s="23">
        <f>[1]OKTOBER!$E$511+[1]OKTOBER!$F$511</f>
        <v>0</v>
      </c>
      <c r="M96" s="23">
        <f>[1]NOVEMBER!$E$511+[1]NOVEMBER!$F$511</f>
        <v>0</v>
      </c>
      <c r="N96" s="23">
        <f>[1]DESEMBER!$E$511+[1]DESEMBER!$F$511</f>
        <v>0</v>
      </c>
      <c r="O96" s="5">
        <f t="shared" si="37"/>
        <v>0</v>
      </c>
      <c r="P96" s="20"/>
      <c r="Q96" s="56"/>
      <c r="R96" s="57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20"/>
    </row>
    <row r="97" spans="1:31" ht="21.95" customHeight="1" x14ac:dyDescent="0.25">
      <c r="A97" s="36" t="s">
        <v>31</v>
      </c>
      <c r="B97" s="4" t="s">
        <v>30</v>
      </c>
      <c r="C97" s="23">
        <f>[1]JANUARI!$E$331+[1]JANUARI!$F$331</f>
        <v>0</v>
      </c>
      <c r="D97" s="23">
        <f>[1]FEBRUARI!$E$331+[1]FEBRUARI!$F$331</f>
        <v>0</v>
      </c>
      <c r="E97" s="23">
        <f>[1]MARET!$E$331+[1]MARET!$F$331</f>
        <v>0</v>
      </c>
      <c r="F97" s="23">
        <f>[1]APRIL!$E$331+[1]APRIL!$F$331</f>
        <v>0</v>
      </c>
      <c r="G97" s="23">
        <f>[1]MEI!$E$331+[1]MEI!$F$331</f>
        <v>0</v>
      </c>
      <c r="H97" s="23">
        <f>[1]JUNI!$E$331+[1]JUNI!$F$331</f>
        <v>0</v>
      </c>
      <c r="I97" s="23">
        <f>[1]JULI!$E$331+[1]JULI!$F$331</f>
        <v>0</v>
      </c>
      <c r="J97" s="23">
        <f>[1]AGUSTUS!$E$331+[1]AGUSTUS!$F$331</f>
        <v>0</v>
      </c>
      <c r="K97" s="23">
        <f>[1]SEPTEMBER!$E$331+[1]SEPTEMBER!$F$331</f>
        <v>0</v>
      </c>
      <c r="L97" s="23">
        <f>[1]OKTOBER!$E$331+[1]OKTOBER!$F$331</f>
        <v>0</v>
      </c>
      <c r="M97" s="23">
        <f>[1]NOVEMBER!$E$331+[1]NOVEMBER!$F$331</f>
        <v>0</v>
      </c>
      <c r="N97" s="23">
        <f>[1]DESEMBER!$E$331+[1]DESEMBER!$F$331</f>
        <v>0</v>
      </c>
      <c r="O97" s="5">
        <f t="shared" si="37"/>
        <v>0</v>
      </c>
      <c r="P97" s="20"/>
      <c r="Q97" s="56"/>
      <c r="R97" s="57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20"/>
    </row>
    <row r="98" spans="1:31" ht="21.95" customHeight="1" x14ac:dyDescent="0.25">
      <c r="A98" s="36" t="s">
        <v>33</v>
      </c>
      <c r="B98" s="4" t="s">
        <v>37</v>
      </c>
      <c r="C98" s="23">
        <f>[1]JANUARI!$E$151+[1]JANUARI!$F$151</f>
        <v>0</v>
      </c>
      <c r="D98" s="23">
        <f>[1]FEBRUARI!$E$151+[1]FEBRUARI!$F$151</f>
        <v>0</v>
      </c>
      <c r="E98" s="23">
        <f>[1]MARET!$E$151+[1]MARET!$F$151</f>
        <v>0</v>
      </c>
      <c r="F98" s="23">
        <f>[1]APRIL!$E$151+[1]APRIL!$F$151</f>
        <v>0</v>
      </c>
      <c r="G98" s="23">
        <f>[1]MEI!$E$151+[1]MEI!$F$151</f>
        <v>0</v>
      </c>
      <c r="H98" s="23">
        <f>[1]JUNI!$E$151+[1]JUNI!$F$151</f>
        <v>0</v>
      </c>
      <c r="I98" s="23">
        <f>[1]JULI!$E$151+[1]JULI!$F$151</f>
        <v>0</v>
      </c>
      <c r="J98" s="23">
        <f>[1]AGUSTUS!$E$151+[1]AGUSTUS!$F$151</f>
        <v>0</v>
      </c>
      <c r="K98" s="23">
        <f>[1]SEPTEMBER!$E$151+[1]SEPTEMBER!$F$151</f>
        <v>0</v>
      </c>
      <c r="L98" s="23">
        <f>[1]OKTOBER!$E$151+[1]OKTOBER!$F$151</f>
        <v>0</v>
      </c>
      <c r="M98" s="23">
        <f>[1]NOVEMBER!$E$151+[1]NOVEMBER!$F$151</f>
        <v>0</v>
      </c>
      <c r="N98" s="23">
        <f>[1]DESEMBER!$E$151+[1]DESEMBER!$F$151</f>
        <v>0</v>
      </c>
      <c r="O98" s="5">
        <f t="shared" si="37"/>
        <v>0</v>
      </c>
      <c r="P98" s="20"/>
      <c r="Q98" s="56"/>
      <c r="R98" s="57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20"/>
    </row>
    <row r="99" spans="1:31" ht="21.95" customHeight="1" x14ac:dyDescent="0.25">
      <c r="A99" s="36" t="s">
        <v>34</v>
      </c>
      <c r="B99" s="4" t="s">
        <v>41</v>
      </c>
      <c r="C99" s="23">
        <f>[1]JANUARI!$E$646+[1]JANUARI!$F$646</f>
        <v>0</v>
      </c>
      <c r="D99" s="23">
        <f>[1]FEBRUARI!$E$646+[1]FEBRUARI!$F$646</f>
        <v>0</v>
      </c>
      <c r="E99" s="23">
        <f>[1]MARET!$E$646+[1]MARET!$F$646</f>
        <v>0</v>
      </c>
      <c r="F99" s="23">
        <f>[1]APRIL!$E$646+[1]APRIL!$F$646</f>
        <v>0</v>
      </c>
      <c r="G99" s="23">
        <f>[1]MEI!$E$646+[1]MEI!$F$646</f>
        <v>0</v>
      </c>
      <c r="H99" s="23">
        <f>[1]JUNI!$E$646+[1]JUNI!$F$646</f>
        <v>0</v>
      </c>
      <c r="I99" s="23">
        <f>[1]JULI!$E$646+[1]JULI!$F$646</f>
        <v>0</v>
      </c>
      <c r="J99" s="23">
        <f>[1]AGUSTUS!$E$646+[1]AGUSTUS!$F$646</f>
        <v>0</v>
      </c>
      <c r="K99" s="23">
        <f>[1]SEPTEMBER!$E$646+[1]SEPTEMBER!$F$646</f>
        <v>0</v>
      </c>
      <c r="L99" s="23">
        <f>[1]OKTOBER!$E$646+[1]OKTOBER!$F$646</f>
        <v>0</v>
      </c>
      <c r="M99" s="23">
        <f>[1]NOVEMBER!$E$646+[1]NOVEMBER!$F$646</f>
        <v>0</v>
      </c>
      <c r="N99" s="23">
        <f>[1]DESEMBER!$E$646+[1]DESEMBER!$F$646</f>
        <v>0</v>
      </c>
      <c r="O99" s="5">
        <f t="shared" si="37"/>
        <v>0</v>
      </c>
      <c r="P99" s="20"/>
      <c r="Q99" s="56"/>
      <c r="R99" s="57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20"/>
    </row>
    <row r="100" spans="1:31" ht="21.95" customHeight="1" x14ac:dyDescent="0.25">
      <c r="A100" s="36" t="s">
        <v>36</v>
      </c>
      <c r="B100" s="4" t="s">
        <v>43</v>
      </c>
      <c r="C100" s="23">
        <f>[1]JANUARI!$E$601+[1]JANUARI!$F$601</f>
        <v>0</v>
      </c>
      <c r="D100" s="23">
        <f>[1]FEBRUARI!$E$601+[1]FEBRUARI!$F$601</f>
        <v>0</v>
      </c>
      <c r="E100" s="23">
        <f>[1]MARET!$E$601+[1]MARET!$F$601</f>
        <v>0</v>
      </c>
      <c r="F100" s="23">
        <f>[1]APRIL!$E$601+[1]APRIL!$F$601</f>
        <v>0</v>
      </c>
      <c r="G100" s="23">
        <f>[1]MEI!$E$601+[1]MEI!$F$601</f>
        <v>0</v>
      </c>
      <c r="H100" s="23">
        <f>[1]JUNI!$E$601+[1]JUNI!$F$601</f>
        <v>0</v>
      </c>
      <c r="I100" s="23">
        <f>[1]JULI!$E$601+[1]JULI!$F$601</f>
        <v>0</v>
      </c>
      <c r="J100" s="23">
        <f>[1]AGUSTUS!$E$601+[1]AGUSTUS!$F$601</f>
        <v>0</v>
      </c>
      <c r="K100" s="23">
        <f>[1]SEPTEMBER!$E$601+[1]SEPTEMBER!$F$601</f>
        <v>0</v>
      </c>
      <c r="L100" s="23">
        <f>[1]OKTOBER!$E$601+[1]OKTOBER!$F$601</f>
        <v>0</v>
      </c>
      <c r="M100" s="23">
        <f>[1]NOVEMBER!$E$601+[1]NOVEMBER!$F$601</f>
        <v>0</v>
      </c>
      <c r="N100" s="23">
        <f>[1]DESEMBER!$E$601+[1]DESEMBER!$F$601</f>
        <v>0</v>
      </c>
      <c r="O100" s="5">
        <f t="shared" si="37"/>
        <v>0</v>
      </c>
      <c r="P100" s="20"/>
      <c r="Q100" s="56"/>
      <c r="R100" s="57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20"/>
    </row>
    <row r="101" spans="1:31" ht="21.95" customHeight="1" x14ac:dyDescent="0.25">
      <c r="A101" s="36" t="s">
        <v>38</v>
      </c>
      <c r="B101" s="4" t="s">
        <v>39</v>
      </c>
      <c r="C101" s="23">
        <f>[1]JANUARI!$E$196+[1]JANUARI!$F$196</f>
        <v>0</v>
      </c>
      <c r="D101" s="23">
        <f>[1]FEBRUARI!$E$196+[1]FEBRUARI!$F$196</f>
        <v>0</v>
      </c>
      <c r="E101" s="23">
        <f>[1]MARET!$E$196+[1]MARET!$F$196</f>
        <v>0</v>
      </c>
      <c r="F101" s="23">
        <f>[1]APRIL!$E$196+[1]APRIL!$F$196</f>
        <v>0</v>
      </c>
      <c r="G101" s="23">
        <f>[1]MEI!$E$196+[1]MEI!$F$196</f>
        <v>0</v>
      </c>
      <c r="H101" s="23">
        <f>[1]JUNI!$E$196+[1]JUNI!$F$196</f>
        <v>0</v>
      </c>
      <c r="I101" s="23">
        <f>[1]JULI!$E$196+[1]JULI!$F$196</f>
        <v>0</v>
      </c>
      <c r="J101" s="23">
        <f>[1]AGUSTUS!$E$196+[1]AGUSTUS!$F$196</f>
        <v>0</v>
      </c>
      <c r="K101" s="23">
        <f>[1]SEPTEMBER!$E$196+[1]SEPTEMBER!$F$196</f>
        <v>0</v>
      </c>
      <c r="L101" s="23">
        <f>[1]OKTOBER!$E$196+[1]OKTOBER!$F$196</f>
        <v>0</v>
      </c>
      <c r="M101" s="23">
        <f>[1]NOVEMBER!$E$196+[1]NOVEMBER!$F$196</f>
        <v>0</v>
      </c>
      <c r="N101" s="23">
        <f>[1]DESEMBER!$E$196+[1]DESEMBER!$F$196</f>
        <v>0</v>
      </c>
      <c r="O101" s="5">
        <f t="shared" si="37"/>
        <v>0</v>
      </c>
      <c r="P101" s="20"/>
      <c r="Q101" s="56"/>
      <c r="R101" s="57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20"/>
    </row>
    <row r="102" spans="1:31" ht="21.95" customHeight="1" x14ac:dyDescent="0.25">
      <c r="A102" s="36" t="s">
        <v>40</v>
      </c>
      <c r="B102" s="4" t="s">
        <v>35</v>
      </c>
      <c r="C102" s="23">
        <f>[1]JANUARI!$E$241+[1]JANUARI!$F$241</f>
        <v>0</v>
      </c>
      <c r="D102" s="23">
        <f>[1]FEBRUARI!$E$241+[1]FEBRUARI!$F$241</f>
        <v>0</v>
      </c>
      <c r="E102" s="23">
        <f>[1]MARET!$E$241+[1]MARET!$F$241</f>
        <v>0</v>
      </c>
      <c r="F102" s="23">
        <f>[1]APRIL!$E$241+[1]APRIL!$F$241</f>
        <v>0</v>
      </c>
      <c r="G102" s="23">
        <f>[1]MEI!$E$241+[1]MEI!$F$241</f>
        <v>0</v>
      </c>
      <c r="H102" s="23">
        <f>[1]JUNI!$E$241+[1]JUNI!$F$241</f>
        <v>0</v>
      </c>
      <c r="I102" s="23">
        <f>[1]JULI!$E$241+[1]JULI!$F$241</f>
        <v>0</v>
      </c>
      <c r="J102" s="23">
        <f>[1]AGUSTUS!$E$241+[1]AGUSTUS!$F$241</f>
        <v>0</v>
      </c>
      <c r="K102" s="23">
        <f>[1]SEPTEMBER!$E$241+[1]SEPTEMBER!$F$241</f>
        <v>0</v>
      </c>
      <c r="L102" s="23">
        <f>[1]OKTOBER!$E$241+[1]OKTOBER!$F$241</f>
        <v>0</v>
      </c>
      <c r="M102" s="23">
        <f>[1]NOVEMBER!$E$241+[1]NOVEMBER!$F$241</f>
        <v>0</v>
      </c>
      <c r="N102" s="23">
        <f>[1]DESEMBER!$E$241+[1]DESEMBER!$F$241</f>
        <v>0</v>
      </c>
      <c r="O102" s="5">
        <f t="shared" si="37"/>
        <v>0</v>
      </c>
      <c r="P102" s="20"/>
      <c r="Q102" s="56"/>
      <c r="R102" s="57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20"/>
    </row>
    <row r="103" spans="1:31" ht="21.95" customHeight="1" x14ac:dyDescent="0.25">
      <c r="A103" s="36" t="s">
        <v>42</v>
      </c>
      <c r="B103" s="4" t="s">
        <v>32</v>
      </c>
      <c r="C103" s="23">
        <f>[1]JANUARI!$E$556+[1]JANUARI!$F$556</f>
        <v>0</v>
      </c>
      <c r="D103" s="23">
        <f>[1]FEBRUARI!$E$556+[1]FEBRUARI!$F$556</f>
        <v>0</v>
      </c>
      <c r="E103" s="23">
        <f>[1]MARET!$E$556+[1]MARET!$F$556</f>
        <v>0</v>
      </c>
      <c r="F103" s="23">
        <f>[1]APRIL!$E$556+[1]APRIL!$F$556</f>
        <v>0</v>
      </c>
      <c r="G103" s="23">
        <f>[1]MEI!$E$556+[1]MEI!$F$556</f>
        <v>0</v>
      </c>
      <c r="H103" s="23">
        <f>[1]JUNI!$E$556+[1]JUNI!$F$556</f>
        <v>0</v>
      </c>
      <c r="I103" s="23">
        <f>[1]JULI!$E$556+[1]JULI!$F$556</f>
        <v>0</v>
      </c>
      <c r="J103" s="23">
        <f>[1]AGUSTUS!$E$556+[1]AGUSTUS!$F$556</f>
        <v>0</v>
      </c>
      <c r="K103" s="23">
        <f>[1]SEPTEMBER!$E$556+[1]SEPTEMBER!$F$556</f>
        <v>0</v>
      </c>
      <c r="L103" s="23">
        <f>[1]OKTOBER!$E$556+[1]OKTOBER!$F$556</f>
        <v>0</v>
      </c>
      <c r="M103" s="23">
        <f>[1]NOVEMBER!$E$556+[1]NOVEMBER!$F$556</f>
        <v>0</v>
      </c>
      <c r="N103" s="23">
        <f>[1]DESEMBER!$E$556+[1]DESEMBER!$F$556</f>
        <v>0</v>
      </c>
      <c r="O103" s="5">
        <f t="shared" si="37"/>
        <v>0</v>
      </c>
      <c r="P103" s="20"/>
      <c r="Q103" s="56"/>
      <c r="R103" s="57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20"/>
    </row>
    <row r="104" spans="1:31" ht="21.95" customHeight="1" x14ac:dyDescent="0.25">
      <c r="A104" s="36" t="s">
        <v>44</v>
      </c>
      <c r="B104" s="4" t="s">
        <v>26</v>
      </c>
      <c r="C104" s="23">
        <f>[1]JANUARI!$E$466+[1]JANUARI!$F$466</f>
        <v>0</v>
      </c>
      <c r="D104" s="23">
        <f>[1]FEBRUARI!$E$466+[1]FEBRUARI!$F$466</f>
        <v>0</v>
      </c>
      <c r="E104" s="23">
        <f>[1]MARET!$E$466+[1]MARET!$F$466</f>
        <v>0</v>
      </c>
      <c r="F104" s="23">
        <f>[1]APRIL!$E$466+[1]APRIL!$F$466</f>
        <v>0</v>
      </c>
      <c r="G104" s="23">
        <f>[1]MEI!$E$466+[1]MEI!$F$466</f>
        <v>0</v>
      </c>
      <c r="H104" s="23">
        <f>[1]JUNI!$E$466+[1]JUNI!$F$466</f>
        <v>0</v>
      </c>
      <c r="I104" s="23">
        <f>[1]JULI!$E$466+[1]JULI!$F$466</f>
        <v>0</v>
      </c>
      <c r="J104" s="23">
        <f>[1]AGUSTUS!$E$466+[1]AGUSTUS!$F$466</f>
        <v>0</v>
      </c>
      <c r="K104" s="23">
        <f>[1]SEPTEMBER!$E$466+[1]SEPTEMBER!$F$466</f>
        <v>0</v>
      </c>
      <c r="L104" s="23">
        <f>[1]OKTOBER!$E$466+[1]OKTOBER!$F$466</f>
        <v>0</v>
      </c>
      <c r="M104" s="23">
        <f>[1]NOVEMBER!$E$466+[1]NOVEMBER!$F$466</f>
        <v>0</v>
      </c>
      <c r="N104" s="23">
        <f>[1]DESEMBER!$E$466+[1]DESEMBER!$F$466</f>
        <v>0</v>
      </c>
      <c r="O104" s="5">
        <f t="shared" si="37"/>
        <v>0</v>
      </c>
      <c r="P104" s="20"/>
      <c r="Q104" s="56"/>
      <c r="R104" s="57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20"/>
    </row>
    <row r="105" spans="1:31" ht="21.95" customHeight="1" x14ac:dyDescent="0.25">
      <c r="A105" s="36" t="s">
        <v>46</v>
      </c>
      <c r="B105" s="4" t="s">
        <v>51</v>
      </c>
      <c r="C105" s="23">
        <f>[1]JANUARI!$E$376+[1]JANUARI!$F$376</f>
        <v>0</v>
      </c>
      <c r="D105" s="23">
        <f>[1]FEBRUARI!$E$376+[1]FEBRUARI!$F$376</f>
        <v>0</v>
      </c>
      <c r="E105" s="23">
        <f>[1]MARET!$E$376+[1]MARET!$F$376</f>
        <v>0</v>
      </c>
      <c r="F105" s="23">
        <f>[1]APRIL!$E$376+[1]APRIL!$F$376</f>
        <v>0</v>
      </c>
      <c r="G105" s="23">
        <f>[1]MEI!$E$376+[1]MEI!$F$376</f>
        <v>0</v>
      </c>
      <c r="H105" s="23">
        <f>[1]JUNI!$E$376+[1]JUNI!$F$376</f>
        <v>0</v>
      </c>
      <c r="I105" s="23">
        <f>[1]JULI!$E$376+[1]JULI!$F$376</f>
        <v>0</v>
      </c>
      <c r="J105" s="23">
        <f>[1]AGUSTUS!$E$376+[1]AGUSTUS!$F$376</f>
        <v>0</v>
      </c>
      <c r="K105" s="23">
        <f>[1]SEPTEMBER!$E$376+[1]SEPTEMBER!$F$376</f>
        <v>0</v>
      </c>
      <c r="L105" s="23">
        <f>[1]OKTOBER!$E$376+[1]OKTOBER!$F$376</f>
        <v>0</v>
      </c>
      <c r="M105" s="23">
        <f>[1]NOVEMBER!$E$376+[1]NOVEMBER!$F$376</f>
        <v>0</v>
      </c>
      <c r="N105" s="23">
        <f>[1]DESEMBER!$E$376+[1]DESEMBER!$F$376</f>
        <v>0</v>
      </c>
      <c r="O105" s="5">
        <f t="shared" si="37"/>
        <v>0</v>
      </c>
      <c r="P105" s="20"/>
      <c r="Q105" s="56"/>
      <c r="R105" s="57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20"/>
    </row>
    <row r="106" spans="1:31" ht="21.95" customHeight="1" x14ac:dyDescent="0.25">
      <c r="A106" s="36" t="s">
        <v>48</v>
      </c>
      <c r="B106" s="4" t="s">
        <v>49</v>
      </c>
      <c r="C106" s="23">
        <f>[1]JANUARI!$E$286+[1]JANUARI!$F$286</f>
        <v>0</v>
      </c>
      <c r="D106" s="23">
        <f>[1]FEBRUARI!$E$286+[1]FEBRUARI!$F$286</f>
        <v>0</v>
      </c>
      <c r="E106" s="23">
        <f>[1]MARET!$E$286+[1]MARET!$F$286</f>
        <v>0</v>
      </c>
      <c r="F106" s="23">
        <f>[1]APRIL!$E$286+[1]APRIL!$F$286</f>
        <v>0</v>
      </c>
      <c r="G106" s="23">
        <f>[1]MEI!$E$286+[1]MEI!$F$286</f>
        <v>0</v>
      </c>
      <c r="H106" s="23">
        <f>[1]JUNI!$E$286+[1]JUNI!$F$286</f>
        <v>0</v>
      </c>
      <c r="I106" s="23">
        <f>[1]JULI!$E$286+[1]JULI!$F$286</f>
        <v>0</v>
      </c>
      <c r="J106" s="23">
        <f>[1]AGUSTUS!$E$286+[1]AGUSTUS!$F$286</f>
        <v>0</v>
      </c>
      <c r="K106" s="23">
        <f>[1]SEPTEMBER!$E$286+[1]SEPTEMBER!$F$286</f>
        <v>0</v>
      </c>
      <c r="L106" s="23">
        <f>[1]OKTOBER!$E$286+[1]OKTOBER!$F$286</f>
        <v>0</v>
      </c>
      <c r="M106" s="23">
        <f>[1]NOVEMBER!$E$286+[1]NOVEMBER!$F$286</f>
        <v>0</v>
      </c>
      <c r="N106" s="23">
        <f>[1]DESEMBER!$E$286+[1]DESEMBER!$F$286</f>
        <v>0</v>
      </c>
      <c r="O106" s="5">
        <f t="shared" si="37"/>
        <v>0</v>
      </c>
      <c r="P106" s="20"/>
      <c r="Q106" s="56"/>
      <c r="R106" s="57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20"/>
    </row>
    <row r="107" spans="1:31" ht="21.95" customHeight="1" x14ac:dyDescent="0.25">
      <c r="A107" s="81" t="s">
        <v>50</v>
      </c>
      <c r="B107" s="81"/>
      <c r="C107" s="14">
        <f t="shared" ref="C107:E107" si="38">SUM(C92:C106)</f>
        <v>0</v>
      </c>
      <c r="D107" s="14">
        <f t="shared" si="38"/>
        <v>0</v>
      </c>
      <c r="E107" s="14">
        <f t="shared" si="38"/>
        <v>0</v>
      </c>
      <c r="F107" s="14">
        <f>SUM(F92:F106)</f>
        <v>0</v>
      </c>
      <c r="G107" s="14">
        <f>SUM(G92:G106)</f>
        <v>0</v>
      </c>
      <c r="H107" s="14">
        <f>SUM(H92:H106)</f>
        <v>0</v>
      </c>
      <c r="I107" s="14">
        <f t="shared" ref="I107:N107" si="39">SUM(I92:I106)</f>
        <v>0</v>
      </c>
      <c r="J107" s="14">
        <f t="shared" si="39"/>
        <v>0</v>
      </c>
      <c r="K107" s="14">
        <f t="shared" si="39"/>
        <v>0</v>
      </c>
      <c r="L107" s="14">
        <f t="shared" si="39"/>
        <v>0</v>
      </c>
      <c r="M107" s="14">
        <f t="shared" si="39"/>
        <v>0</v>
      </c>
      <c r="N107" s="14">
        <f t="shared" si="39"/>
        <v>0</v>
      </c>
      <c r="O107" s="14">
        <f>SUM(O92:O106)</f>
        <v>0</v>
      </c>
      <c r="P107" s="20"/>
      <c r="Q107" s="72"/>
      <c r="R107" s="72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1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</row>
    <row r="109" spans="1:31" x14ac:dyDescent="0.25">
      <c r="A109" s="1"/>
      <c r="B109" s="1"/>
      <c r="C109" s="1"/>
      <c r="D109" s="1"/>
      <c r="E109" s="1" t="s">
        <v>0</v>
      </c>
      <c r="F109" s="1"/>
      <c r="G109" s="1" t="s">
        <v>141</v>
      </c>
      <c r="H109" s="1"/>
      <c r="I109" s="1"/>
      <c r="J109" s="1"/>
      <c r="K109" s="1"/>
      <c r="L109" s="1"/>
      <c r="M109" s="1"/>
      <c r="N109" s="1"/>
      <c r="O109" s="1"/>
      <c r="P109" s="21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</row>
    <row r="110" spans="1:31" x14ac:dyDescent="0.25">
      <c r="A110" s="1"/>
      <c r="B110" s="1"/>
      <c r="C110" s="1"/>
      <c r="D110" s="1"/>
      <c r="E110" s="1" t="s">
        <v>1</v>
      </c>
      <c r="F110" s="1"/>
      <c r="G110" s="1" t="s">
        <v>2</v>
      </c>
      <c r="H110" s="1"/>
      <c r="I110" s="1"/>
      <c r="J110" s="1"/>
      <c r="K110" s="1"/>
      <c r="L110" s="1"/>
      <c r="M110" s="1"/>
      <c r="N110" s="1"/>
      <c r="O110" s="1"/>
      <c r="P110" s="21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</row>
    <row r="111" spans="1:31" x14ac:dyDescent="0.25">
      <c r="A111" s="1"/>
      <c r="B111" s="1"/>
      <c r="C111" s="1"/>
      <c r="D111" s="1"/>
      <c r="E111" s="1" t="s">
        <v>3</v>
      </c>
      <c r="F111" s="1"/>
      <c r="G111" s="1" t="s">
        <v>128</v>
      </c>
      <c r="H111" s="1"/>
      <c r="I111" s="1"/>
      <c r="J111" s="1"/>
      <c r="K111" s="1"/>
      <c r="L111" s="1"/>
      <c r="M111" s="1"/>
      <c r="N111" s="1"/>
      <c r="O111" s="1"/>
      <c r="P111" s="21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</row>
    <row r="112" spans="1:31" ht="18.75" x14ac:dyDescent="0.3">
      <c r="A112" s="1"/>
      <c r="B112" s="1"/>
      <c r="C112" s="1"/>
      <c r="D112" s="1"/>
      <c r="E112" s="1" t="s">
        <v>4</v>
      </c>
      <c r="F112" s="1"/>
      <c r="G112" s="1" t="str">
        <f>G87</f>
        <v>: 2023</v>
      </c>
      <c r="H112" s="1"/>
      <c r="I112" s="1"/>
      <c r="J112" s="1"/>
      <c r="K112" s="1"/>
      <c r="L112" s="1"/>
      <c r="M112" s="1"/>
      <c r="N112" s="2">
        <v>5</v>
      </c>
      <c r="O112" s="1"/>
      <c r="P112" s="21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50"/>
      <c r="AE112" s="49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1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</row>
    <row r="114" spans="1:31" ht="21.95" customHeight="1" x14ac:dyDescent="0.25">
      <c r="A114" s="82" t="s">
        <v>5</v>
      </c>
      <c r="B114" s="82" t="s">
        <v>6</v>
      </c>
      <c r="C114" s="84" t="s">
        <v>7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6"/>
      <c r="O114" s="82" t="s">
        <v>8</v>
      </c>
      <c r="P114" s="18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</row>
    <row r="115" spans="1:31" ht="21.95" customHeight="1" x14ac:dyDescent="0.25">
      <c r="A115" s="83"/>
      <c r="B115" s="83"/>
      <c r="C115" s="15" t="s">
        <v>9</v>
      </c>
      <c r="D115" s="15" t="s">
        <v>10</v>
      </c>
      <c r="E115" s="15" t="s">
        <v>11</v>
      </c>
      <c r="F115" s="15" t="s">
        <v>12</v>
      </c>
      <c r="G115" s="15" t="s">
        <v>13</v>
      </c>
      <c r="H115" s="15" t="s">
        <v>14</v>
      </c>
      <c r="I115" s="15" t="s">
        <v>15</v>
      </c>
      <c r="J115" s="15" t="s">
        <v>16</v>
      </c>
      <c r="K115" s="15" t="s">
        <v>17</v>
      </c>
      <c r="L115" s="15" t="s">
        <v>18</v>
      </c>
      <c r="M115" s="15" t="s">
        <v>19</v>
      </c>
      <c r="N115" s="68" t="s">
        <v>20</v>
      </c>
      <c r="O115" s="83"/>
      <c r="P115" s="18"/>
      <c r="Q115" s="73"/>
      <c r="R115" s="73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73"/>
    </row>
    <row r="116" spans="1:31" ht="21.95" customHeight="1" x14ac:dyDescent="0.25">
      <c r="A116" s="12">
        <v>1</v>
      </c>
      <c r="B116" s="12">
        <v>2</v>
      </c>
      <c r="C116" s="12">
        <v>3</v>
      </c>
      <c r="D116" s="12">
        <v>4</v>
      </c>
      <c r="E116" s="12">
        <v>5</v>
      </c>
      <c r="F116" s="12">
        <v>6</v>
      </c>
      <c r="G116" s="12">
        <v>7</v>
      </c>
      <c r="H116" s="12">
        <v>8</v>
      </c>
      <c r="I116" s="12">
        <v>9</v>
      </c>
      <c r="J116" s="12">
        <v>10</v>
      </c>
      <c r="K116" s="12">
        <v>11</v>
      </c>
      <c r="L116" s="12">
        <v>12</v>
      </c>
      <c r="M116" s="12">
        <v>13</v>
      </c>
      <c r="N116" s="12">
        <v>14</v>
      </c>
      <c r="O116" s="12">
        <v>15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ht="21.95" customHeight="1" x14ac:dyDescent="0.25">
      <c r="A117" s="36" t="s">
        <v>21</v>
      </c>
      <c r="B117" s="4" t="s">
        <v>45</v>
      </c>
      <c r="C117" s="23">
        <f>[1]JANUARI!$E$17+[1]JANUARI!$F$17</f>
        <v>0</v>
      </c>
      <c r="D117" s="23">
        <f>[1]FEBRUARI!$E$17+[1]FEBRUARI!$F$17</f>
        <v>0</v>
      </c>
      <c r="E117" s="23">
        <f>[1]MARET!$E$17+[1]MARET!$F$17</f>
        <v>0</v>
      </c>
      <c r="F117" s="23">
        <f>[1]APRIL!$E$17+[1]APRIL!$F$17</f>
        <v>0</v>
      </c>
      <c r="G117" s="23">
        <f>[1]MEI!$E$17+[1]MEI!$F$17</f>
        <v>0</v>
      </c>
      <c r="H117" s="23">
        <f>[1]JUNI!$E$17+[1]JUNI!$F$17</f>
        <v>0</v>
      </c>
      <c r="I117" s="23">
        <f>[1]JULI!$E$17+[1]JULI!$F$17</f>
        <v>0</v>
      </c>
      <c r="J117" s="23">
        <f>[1]AGUSTUS!$E$17+[1]AGUSTUS!$F$17</f>
        <v>0</v>
      </c>
      <c r="K117" s="23">
        <f>[1]SEPTEMBER!$E$17+[1]SEPTEMBER!$F$17</f>
        <v>0</v>
      </c>
      <c r="L117" s="23">
        <f>[1]OKTOBER!$E$17+[1]OKTOBER!$F$17</f>
        <v>0</v>
      </c>
      <c r="M117" s="23">
        <f>[1]NOVEMBER!$E$17+[1]NOVEMBER!$F$17</f>
        <v>0</v>
      </c>
      <c r="N117" s="23">
        <f>[1]DESEMBER!$E$17+[1]DESEMBER!$F$17</f>
        <v>0</v>
      </c>
      <c r="O117" s="5">
        <f t="shared" ref="O117:O132" si="40">SUM(C117:N117)</f>
        <v>0</v>
      </c>
      <c r="P117" s="20"/>
      <c r="Q117" s="56"/>
      <c r="R117" s="57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20"/>
    </row>
    <row r="118" spans="1:31" ht="21.95" customHeight="1" x14ac:dyDescent="0.25">
      <c r="A118" s="36" t="s">
        <v>23</v>
      </c>
      <c r="B118" s="4" t="s">
        <v>47</v>
      </c>
      <c r="C118" s="23">
        <f>[1]JANUARI!$E$107+[1]JANUARI!$F$107</f>
        <v>0</v>
      </c>
      <c r="D118" s="23">
        <f>[1]FEBRUARI!$E$107+[1]FEBRUARI!$F$107</f>
        <v>0</v>
      </c>
      <c r="E118" s="23">
        <f>[1]MARET!$E$107+[1]MARET!$F$107</f>
        <v>0</v>
      </c>
      <c r="F118" s="23">
        <f>[1]APRIL!$E$107+[1]APRIL!$F$107</f>
        <v>0</v>
      </c>
      <c r="G118" s="23">
        <f>[1]MEI!$E$107+[1]MEI!$F$107</f>
        <v>0</v>
      </c>
      <c r="H118" s="23">
        <f>[1]JUNI!$E$107+[1]JUNI!$F$107</f>
        <v>0</v>
      </c>
      <c r="I118" s="23">
        <f>[1]JULI!$E$107+[1]JULI!$F$107</f>
        <v>0</v>
      </c>
      <c r="J118" s="23">
        <f>[1]AGUSTUS!$E$107+[1]AGUSTUS!$F$107</f>
        <v>0</v>
      </c>
      <c r="K118" s="23">
        <f>[1]SEPTEMBER!$E$107+[1]SEPTEMBER!$F$107</f>
        <v>0</v>
      </c>
      <c r="L118" s="23">
        <f>[1]OKTOBER!$E$107+[1]OKTOBER!$F$107</f>
        <v>0</v>
      </c>
      <c r="M118" s="23">
        <f>[1]NOVEMBER!$E$107+[1]NOVEMBER!$F$107</f>
        <v>0</v>
      </c>
      <c r="N118" s="23">
        <f>[1]DESEMBER!$E$107+[1]DESEMBER!$F$107</f>
        <v>0</v>
      </c>
      <c r="O118" s="5">
        <f t="shared" si="40"/>
        <v>0</v>
      </c>
      <c r="P118" s="20"/>
      <c r="Q118" s="56"/>
      <c r="R118" s="57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20"/>
    </row>
    <row r="119" spans="1:31" ht="21.95" customHeight="1" x14ac:dyDescent="0.25">
      <c r="A119" s="36" t="s">
        <v>25</v>
      </c>
      <c r="B119" s="4" t="s">
        <v>22</v>
      </c>
      <c r="C119" s="23">
        <f>[1]JANUARI!$E$62+[1]JANUARI!$F$62</f>
        <v>0</v>
      </c>
      <c r="D119" s="23">
        <f>[1]FEBRUARI!$E$62+[1]FEBRUARI!$F$62</f>
        <v>0</v>
      </c>
      <c r="E119" s="23">
        <f>[1]MARET!$E$62+[1]MARET!$F$62</f>
        <v>0</v>
      </c>
      <c r="F119" s="23">
        <f>[1]APRIL!$E$62+[1]APRIL!$F$62</f>
        <v>0</v>
      </c>
      <c r="G119" s="23">
        <f>[1]MEI!$E$62+[1]MEI!$F$62</f>
        <v>0</v>
      </c>
      <c r="H119" s="23">
        <f>[1]JUNI!$E$62+[1]JUNI!$F$62</f>
        <v>0</v>
      </c>
      <c r="I119" s="23">
        <f>[1]JULI!$E$62+[1]JULI!$F$62</f>
        <v>0</v>
      </c>
      <c r="J119" s="23">
        <f>[1]AGUSTUS!$E$62+[1]AGUSTUS!$F$62</f>
        <v>0</v>
      </c>
      <c r="K119" s="23">
        <f>[1]SEPTEMBER!$E$62+[1]SEPTEMBER!$F$62</f>
        <v>0</v>
      </c>
      <c r="L119" s="23">
        <f>[1]OKTOBER!$E$62+[1]OKTOBER!$F$62</f>
        <v>0</v>
      </c>
      <c r="M119" s="23">
        <f>[1]NOVEMBER!$E$62+[1]NOVEMBER!$F$62</f>
        <v>0</v>
      </c>
      <c r="N119" s="23">
        <f>[1]DESEMBER!$E$62+[1]DESEMBER!$F$62</f>
        <v>0</v>
      </c>
      <c r="O119" s="5">
        <f t="shared" si="40"/>
        <v>0</v>
      </c>
      <c r="P119" s="20"/>
      <c r="Q119" s="56"/>
      <c r="R119" s="57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20"/>
    </row>
    <row r="120" spans="1:31" ht="21.95" customHeight="1" x14ac:dyDescent="0.25">
      <c r="A120" s="36" t="s">
        <v>27</v>
      </c>
      <c r="B120" s="4" t="s">
        <v>24</v>
      </c>
      <c r="C120" s="23">
        <f>[1]JANUARI!$E$422+[1]JANUARI!$F$422</f>
        <v>0</v>
      </c>
      <c r="D120" s="23">
        <f>[1]FEBRUARI!$E$422+[1]FEBRUARI!$F$422</f>
        <v>0</v>
      </c>
      <c r="E120" s="23">
        <f>[1]MARET!$E$422+[1]MARET!$F$422</f>
        <v>0</v>
      </c>
      <c r="F120" s="23">
        <f>[1]APRIL!$E$422+[1]APRIL!$F$422</f>
        <v>0</v>
      </c>
      <c r="G120" s="23">
        <f>[1]MEI!$E$422+[1]MEI!$F$422</f>
        <v>0</v>
      </c>
      <c r="H120" s="23">
        <f>[1]JUNI!$E$422+[1]JUNI!$F$422</f>
        <v>0</v>
      </c>
      <c r="I120" s="23">
        <f>[1]JULI!$E$422+[1]JULI!$F$422</f>
        <v>0</v>
      </c>
      <c r="J120" s="23">
        <f>[1]AGUSTUS!$E$422+[1]AGUSTUS!$F$422</f>
        <v>0</v>
      </c>
      <c r="K120" s="23">
        <f>[1]SEPTEMBER!$E$422+[1]SEPTEMBER!$F$422</f>
        <v>0</v>
      </c>
      <c r="L120" s="23">
        <f>[1]OKTOBER!$E$422+[1]OKTOBER!$F$422</f>
        <v>0</v>
      </c>
      <c r="M120" s="23">
        <f>[1]NOVEMBER!$E$422+[1]NOVEMBER!$F$422</f>
        <v>0</v>
      </c>
      <c r="N120" s="23">
        <f>[1]DESEMBER!$E$422+[1]DESEMBER!$F$422</f>
        <v>0</v>
      </c>
      <c r="O120" s="5">
        <f t="shared" si="40"/>
        <v>0</v>
      </c>
      <c r="P120" s="20"/>
      <c r="Q120" s="56"/>
      <c r="R120" s="57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20"/>
    </row>
    <row r="121" spans="1:31" ht="21.95" customHeight="1" x14ac:dyDescent="0.25">
      <c r="A121" s="36" t="s">
        <v>29</v>
      </c>
      <c r="B121" s="4" t="s">
        <v>28</v>
      </c>
      <c r="C121" s="23">
        <f>[1]JANUARI!$E$512+[1]JANUARI!$F$512</f>
        <v>0</v>
      </c>
      <c r="D121" s="23">
        <f>[1]FEBRUARI!$E$512+[1]FEBRUARI!$F$512</f>
        <v>0</v>
      </c>
      <c r="E121" s="23">
        <f>[1]MARET!$E$512+[1]MARET!$F$512</f>
        <v>0</v>
      </c>
      <c r="F121" s="23">
        <f>[1]APRIL!$E$512+[1]APRIL!$F$512</f>
        <v>0</v>
      </c>
      <c r="G121" s="23">
        <f>[1]MEI!$E$512+[1]MEI!$F$512</f>
        <v>0</v>
      </c>
      <c r="H121" s="23">
        <f>[1]JUNI!$E$512+[1]JUNI!$F$512</f>
        <v>0</v>
      </c>
      <c r="I121" s="23">
        <f>[1]JULI!$E$512+[1]JULI!$F$512</f>
        <v>0</v>
      </c>
      <c r="J121" s="23">
        <f>[1]AGUSTUS!$E$512+[1]AGUSTUS!$F$512</f>
        <v>0</v>
      </c>
      <c r="K121" s="23">
        <f>[1]SEPTEMBER!$E$512+[1]SEPTEMBER!$F$512</f>
        <v>0</v>
      </c>
      <c r="L121" s="23">
        <f>[1]OKTOBER!$E$512+[1]OKTOBER!$F$512</f>
        <v>0</v>
      </c>
      <c r="M121" s="23">
        <f>[1]NOVEMBER!$E$512+[1]NOVEMBER!$F$512</f>
        <v>0</v>
      </c>
      <c r="N121" s="23">
        <f>[1]DESEMBER!$E$512+[1]DESEMBER!$F$512</f>
        <v>0</v>
      </c>
      <c r="O121" s="5">
        <f t="shared" si="40"/>
        <v>0</v>
      </c>
      <c r="P121" s="20"/>
      <c r="Q121" s="56"/>
      <c r="R121" s="57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20"/>
    </row>
    <row r="122" spans="1:31" ht="21.95" customHeight="1" x14ac:dyDescent="0.25">
      <c r="A122" s="36" t="s">
        <v>31</v>
      </c>
      <c r="B122" s="4" t="s">
        <v>30</v>
      </c>
      <c r="C122" s="23">
        <f>[1]JANUARI!$E$332+[1]JANUARI!$F$332</f>
        <v>0</v>
      </c>
      <c r="D122" s="23">
        <f>[1]FEBRUARI!$E$332+[1]FEBRUARI!$F$332</f>
        <v>0</v>
      </c>
      <c r="E122" s="23">
        <f>[1]MARET!$E$332+[1]MARET!$F$332</f>
        <v>0</v>
      </c>
      <c r="F122" s="23">
        <f>[1]APRIL!$E$332+[1]APRIL!$F$332</f>
        <v>0</v>
      </c>
      <c r="G122" s="23">
        <f>[1]MEI!$E$332+[1]MEI!$F$332</f>
        <v>0</v>
      </c>
      <c r="H122" s="23">
        <f>[1]JUNI!$E$332+[1]JUNI!$F$332</f>
        <v>0</v>
      </c>
      <c r="I122" s="23">
        <f>[1]JULI!$E$332+[1]JULI!$F$332</f>
        <v>0</v>
      </c>
      <c r="J122" s="23">
        <f>[1]AGUSTUS!$E$332+[1]AGUSTUS!$F$332</f>
        <v>0</v>
      </c>
      <c r="K122" s="23">
        <f>[1]SEPTEMBER!$E$332+[1]SEPTEMBER!$F$332</f>
        <v>0</v>
      </c>
      <c r="L122" s="23">
        <f>[1]OKTOBER!$E$332+[1]OKTOBER!$F$332</f>
        <v>0</v>
      </c>
      <c r="M122" s="23">
        <f>[1]NOVEMBER!$E$332+[1]NOVEMBER!$F$332</f>
        <v>0</v>
      </c>
      <c r="N122" s="23">
        <f>[1]DESEMBER!$E$332+[1]DESEMBER!$F$332</f>
        <v>0</v>
      </c>
      <c r="O122" s="5">
        <f t="shared" si="40"/>
        <v>0</v>
      </c>
      <c r="P122" s="20"/>
      <c r="Q122" s="56"/>
      <c r="R122" s="57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20"/>
    </row>
    <row r="123" spans="1:31" ht="21.95" customHeight="1" x14ac:dyDescent="0.25">
      <c r="A123" s="36" t="s">
        <v>33</v>
      </c>
      <c r="B123" s="4" t="s">
        <v>37</v>
      </c>
      <c r="C123" s="23">
        <f>[1]JANUARI!$E$152+[1]JANUARI!$F$152</f>
        <v>0</v>
      </c>
      <c r="D123" s="23">
        <f>[1]FEBRUARI!$E$152+[1]FEBRUARI!$F$152</f>
        <v>0</v>
      </c>
      <c r="E123" s="23">
        <f>[1]MARET!$E$152+[1]MARET!$F$152</f>
        <v>0</v>
      </c>
      <c r="F123" s="23">
        <f>[1]APRIL!$E$152+[1]APRIL!$F$152</f>
        <v>0</v>
      </c>
      <c r="G123" s="23">
        <f>[1]MEI!$E$152+[1]MEI!$F$152</f>
        <v>0</v>
      </c>
      <c r="H123" s="23">
        <f>[1]JUNI!$E$152+[1]JUNI!$F$152</f>
        <v>0</v>
      </c>
      <c r="I123" s="23">
        <f>[1]JULI!$E$152+[1]JULI!$F$152</f>
        <v>0</v>
      </c>
      <c r="J123" s="23">
        <f>[1]AGUSTUS!$E$152+[1]AGUSTUS!$F$152</f>
        <v>0</v>
      </c>
      <c r="K123" s="23">
        <f>[1]SEPTEMBER!$E$152+[1]SEPTEMBER!$F$152</f>
        <v>0</v>
      </c>
      <c r="L123" s="23">
        <f>[1]OKTOBER!$E$152+[1]OKTOBER!$F$152</f>
        <v>0</v>
      </c>
      <c r="M123" s="23">
        <f>[1]NOVEMBER!$E$152+[1]NOVEMBER!$F$152</f>
        <v>0</v>
      </c>
      <c r="N123" s="23">
        <f>[1]DESEMBER!$E$152+[1]DESEMBER!$F$152</f>
        <v>0</v>
      </c>
      <c r="O123" s="5">
        <f t="shared" si="40"/>
        <v>0</v>
      </c>
      <c r="P123" s="20"/>
      <c r="Q123" s="56"/>
      <c r="R123" s="57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20"/>
    </row>
    <row r="124" spans="1:31" ht="21.95" customHeight="1" x14ac:dyDescent="0.25">
      <c r="A124" s="36" t="s">
        <v>34</v>
      </c>
      <c r="B124" s="4" t="s">
        <v>41</v>
      </c>
      <c r="C124" s="23">
        <f>[1]JANUARI!$E$647+[1]JANUARI!$F$647</f>
        <v>0</v>
      </c>
      <c r="D124" s="23">
        <f>[1]FEBRUARI!$E$647+[1]FEBRUARI!$F$647</f>
        <v>0</v>
      </c>
      <c r="E124" s="23">
        <f>[1]MARET!$E$647+[1]MARET!$F$647</f>
        <v>0</v>
      </c>
      <c r="F124" s="23">
        <f>[1]APRIL!$E$647+[1]APRIL!$F$647</f>
        <v>0</v>
      </c>
      <c r="G124" s="23">
        <f>[1]MEI!$E$647+[1]MEI!$F$647</f>
        <v>0</v>
      </c>
      <c r="H124" s="23">
        <f>[1]JUNI!$E$647+[1]JUNI!$F$647</f>
        <v>0</v>
      </c>
      <c r="I124" s="23">
        <f>[1]JULI!$E$647+[1]JULI!$F$647</f>
        <v>0</v>
      </c>
      <c r="J124" s="23">
        <f>[1]AGUSTUS!$E$647+[1]AGUSTUS!$F$647</f>
        <v>0</v>
      </c>
      <c r="K124" s="23">
        <f>[1]SEPTEMBER!$E$647+[1]SEPTEMBER!$F$647</f>
        <v>0</v>
      </c>
      <c r="L124" s="23">
        <f>[1]OKTOBER!$E$647+[1]OKTOBER!$F$647</f>
        <v>0</v>
      </c>
      <c r="M124" s="23">
        <f>[1]NOVEMBER!$E$647+[1]NOVEMBER!$F$647</f>
        <v>0</v>
      </c>
      <c r="N124" s="23">
        <f>[1]DESEMBER!$E$647+[1]DESEMBER!$F$647</f>
        <v>0</v>
      </c>
      <c r="O124" s="5">
        <f t="shared" si="40"/>
        <v>0</v>
      </c>
      <c r="P124" s="20"/>
      <c r="Q124" s="56"/>
      <c r="R124" s="57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20"/>
    </row>
    <row r="125" spans="1:31" ht="21.95" customHeight="1" x14ac:dyDescent="0.25">
      <c r="A125" s="36" t="s">
        <v>36</v>
      </c>
      <c r="B125" s="4" t="s">
        <v>43</v>
      </c>
      <c r="C125" s="23">
        <f>[1]JANUARI!$E$602+[1]JANUARI!$F$602</f>
        <v>0</v>
      </c>
      <c r="D125" s="23">
        <f>[1]FEBRUARI!$E$602+[1]FEBRUARI!$F$602</f>
        <v>0</v>
      </c>
      <c r="E125" s="23">
        <f>[1]MARET!$E$602+[1]MARET!$F$602</f>
        <v>0</v>
      </c>
      <c r="F125" s="23">
        <f>[1]APRIL!$E$602+[1]APRIL!$F$602</f>
        <v>0</v>
      </c>
      <c r="G125" s="23">
        <f>[1]MEI!$E$602+[1]MEI!$F$602</f>
        <v>0</v>
      </c>
      <c r="H125" s="23">
        <f>[1]JUNI!$E$602+[1]JUNI!$F$602</f>
        <v>0</v>
      </c>
      <c r="I125" s="23">
        <f>[1]JULI!$E$602+[1]JULI!$F$602</f>
        <v>0</v>
      </c>
      <c r="J125" s="23">
        <f>[1]AGUSTUS!$E$602+[1]AGUSTUS!$F$602</f>
        <v>0</v>
      </c>
      <c r="K125" s="23">
        <f>[1]SEPTEMBER!$E$602+[1]SEPTEMBER!$F$602</f>
        <v>0</v>
      </c>
      <c r="L125" s="23">
        <f>[1]OKTOBER!$E$602+[1]OKTOBER!$F$602</f>
        <v>0</v>
      </c>
      <c r="M125" s="23">
        <f>[1]NOVEMBER!$E$602+[1]NOVEMBER!$F$602</f>
        <v>0</v>
      </c>
      <c r="N125" s="23">
        <f>[1]DESEMBER!$E$602+[1]DESEMBER!$F$602</f>
        <v>0</v>
      </c>
      <c r="O125" s="5">
        <f t="shared" si="40"/>
        <v>0</v>
      </c>
      <c r="P125" s="20"/>
      <c r="Q125" s="56"/>
      <c r="R125" s="57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20"/>
    </row>
    <row r="126" spans="1:31" ht="21.95" customHeight="1" x14ac:dyDescent="0.25">
      <c r="A126" s="36" t="s">
        <v>38</v>
      </c>
      <c r="B126" s="4" t="s">
        <v>39</v>
      </c>
      <c r="C126" s="23">
        <f>[1]JANUARI!$E$197+[1]JANUARI!$F$197</f>
        <v>0</v>
      </c>
      <c r="D126" s="23">
        <f>[1]FEBRUARI!$E$197+[1]FEBRUARI!$F$197</f>
        <v>0</v>
      </c>
      <c r="E126" s="23">
        <f>[1]MARET!$E$197+[1]MARET!$F$197</f>
        <v>0</v>
      </c>
      <c r="F126" s="23">
        <f>[1]APRIL!$E$197+[1]APRIL!$F$197</f>
        <v>0</v>
      </c>
      <c r="G126" s="23">
        <f>[1]MEI!$E$197+[1]MEI!$F$197</f>
        <v>0</v>
      </c>
      <c r="H126" s="23">
        <f>[1]JUNI!$E$197+[1]JUNI!$F$197</f>
        <v>0</v>
      </c>
      <c r="I126" s="23">
        <f>[1]JULI!$E$197+[1]JULI!$F$197</f>
        <v>0</v>
      </c>
      <c r="J126" s="23">
        <f>[1]AGUSTUS!$E$197+[1]AGUSTUS!$F$197</f>
        <v>0</v>
      </c>
      <c r="K126" s="23">
        <f>[1]SEPTEMBER!$E$197+[1]SEPTEMBER!$F$197</f>
        <v>0</v>
      </c>
      <c r="L126" s="23">
        <f>[1]OKTOBER!$E$197+[1]OKTOBER!$F$197</f>
        <v>0</v>
      </c>
      <c r="M126" s="23">
        <f>[1]NOVEMBER!$E$197+[1]NOVEMBER!$F$197</f>
        <v>0</v>
      </c>
      <c r="N126" s="23">
        <f>[1]DESEMBER!$E$197+[1]DESEMBER!$F$197</f>
        <v>0</v>
      </c>
      <c r="O126" s="5">
        <f t="shared" si="40"/>
        <v>0</v>
      </c>
      <c r="P126" s="20"/>
      <c r="Q126" s="56"/>
      <c r="R126" s="5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20"/>
    </row>
    <row r="127" spans="1:31" ht="21.95" customHeight="1" x14ac:dyDescent="0.25">
      <c r="A127" s="36" t="s">
        <v>40</v>
      </c>
      <c r="B127" s="4" t="s">
        <v>35</v>
      </c>
      <c r="C127" s="23">
        <f>[1]JANUARI!$E$242+[1]JANUARI!$F$242</f>
        <v>0</v>
      </c>
      <c r="D127" s="23">
        <f>[1]FEBRUARI!$E$242+[1]FEBRUARI!$F$242</f>
        <v>0</v>
      </c>
      <c r="E127" s="23">
        <f>[1]MARET!$E$242+[1]MARET!$F$242</f>
        <v>0</v>
      </c>
      <c r="F127" s="23">
        <f>[1]APRIL!$E$242+[1]APRIL!$F$242</f>
        <v>0</v>
      </c>
      <c r="G127" s="23">
        <f>[1]MEI!$E$242+[1]MEI!$F$242</f>
        <v>0</v>
      </c>
      <c r="H127" s="23">
        <f>[1]JUNI!$E$242+[1]JUNI!$F$242</f>
        <v>0</v>
      </c>
      <c r="I127" s="23">
        <f>[1]JULI!$E$242+[1]JULI!$F$242</f>
        <v>0</v>
      </c>
      <c r="J127" s="23">
        <f>[1]AGUSTUS!$E$242+[1]AGUSTUS!$F$242</f>
        <v>0</v>
      </c>
      <c r="K127" s="23">
        <f>[1]SEPTEMBER!$E$242+[1]SEPTEMBER!$F$242</f>
        <v>0</v>
      </c>
      <c r="L127" s="23">
        <f>[1]OKTOBER!$E$242+[1]OKTOBER!$F$242</f>
        <v>0</v>
      </c>
      <c r="M127" s="23">
        <f>[1]NOVEMBER!$E$242+[1]NOVEMBER!$F$242</f>
        <v>0</v>
      </c>
      <c r="N127" s="23">
        <f>[1]DESEMBER!$E$242+[1]DESEMBER!$F$242</f>
        <v>0</v>
      </c>
      <c r="O127" s="5">
        <f t="shared" si="40"/>
        <v>0</v>
      </c>
      <c r="P127" s="20"/>
      <c r="Q127" s="56"/>
      <c r="R127" s="5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20"/>
    </row>
    <row r="128" spans="1:31" ht="21.95" customHeight="1" x14ac:dyDescent="0.25">
      <c r="A128" s="36" t="s">
        <v>42</v>
      </c>
      <c r="B128" s="4" t="s">
        <v>32</v>
      </c>
      <c r="C128" s="23">
        <f>[1]JANUARI!$E$557+[1]JANUARI!$F$557</f>
        <v>0</v>
      </c>
      <c r="D128" s="23">
        <f>[1]FEBRUARI!$E$557+[1]FEBRUARI!$F$557</f>
        <v>0</v>
      </c>
      <c r="E128" s="23">
        <f>[1]MARET!$E$557+[1]MARET!$F$557</f>
        <v>0</v>
      </c>
      <c r="F128" s="23">
        <f>[1]APRIL!$E$557+[1]APRIL!$F$557</f>
        <v>0</v>
      </c>
      <c r="G128" s="23">
        <f>[1]MEI!$E$557+[1]MEI!$F$557</f>
        <v>0</v>
      </c>
      <c r="H128" s="23">
        <f>[1]JUNI!$E$557+[1]JUNI!$F$557</f>
        <v>0</v>
      </c>
      <c r="I128" s="23">
        <f>[1]JULI!$E$557+[1]JULI!$F$557</f>
        <v>0</v>
      </c>
      <c r="J128" s="23">
        <f>[1]AGUSTUS!$E$557+[1]AGUSTUS!$F$557</f>
        <v>0</v>
      </c>
      <c r="K128" s="23">
        <f>[1]SEPTEMBER!$E$557+[1]SEPTEMBER!$F$557</f>
        <v>0</v>
      </c>
      <c r="L128" s="23">
        <f>[1]OKTOBER!$E$557+[1]OKTOBER!$F$557</f>
        <v>0</v>
      </c>
      <c r="M128" s="23">
        <f>[1]NOVEMBER!$E$557+[1]NOVEMBER!$F$557</f>
        <v>0</v>
      </c>
      <c r="N128" s="23">
        <f>[1]DESEMBER!$E$557+[1]DESEMBER!$F$557</f>
        <v>0</v>
      </c>
      <c r="O128" s="5">
        <f t="shared" si="40"/>
        <v>0</v>
      </c>
      <c r="P128" s="20"/>
      <c r="Q128" s="56"/>
      <c r="R128" s="57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20"/>
    </row>
    <row r="129" spans="1:31" ht="21.95" customHeight="1" x14ac:dyDescent="0.25">
      <c r="A129" s="36" t="s">
        <v>44</v>
      </c>
      <c r="B129" s="4" t="s">
        <v>26</v>
      </c>
      <c r="C129" s="23">
        <f>[1]JANUARI!$E$467+[1]JANUARI!$F$467</f>
        <v>0</v>
      </c>
      <c r="D129" s="23">
        <f>[1]FEBRUARI!$E$467+[1]FEBRUARI!$F$467</f>
        <v>0</v>
      </c>
      <c r="E129" s="23">
        <f>[1]MARET!$E$467+[1]MARET!$F$467</f>
        <v>0</v>
      </c>
      <c r="F129" s="23">
        <f>[1]APRIL!$E$467+[1]APRIL!$F$467</f>
        <v>0</v>
      </c>
      <c r="G129" s="23">
        <f>[1]MEI!$E$467+[1]MEI!$F$467</f>
        <v>0</v>
      </c>
      <c r="H129" s="23">
        <f>[1]JUNI!$E$467+[1]JUNI!$F$467</f>
        <v>0</v>
      </c>
      <c r="I129" s="23">
        <f>[1]JULI!$E$467+[1]JULI!$F$467</f>
        <v>0</v>
      </c>
      <c r="J129" s="23">
        <f>[1]AGUSTUS!$E$467+[1]AGUSTUS!$F$467</f>
        <v>0</v>
      </c>
      <c r="K129" s="23">
        <f>[1]SEPTEMBER!$E$467+[1]SEPTEMBER!$F$467</f>
        <v>0</v>
      </c>
      <c r="L129" s="23">
        <f>[1]OKTOBER!$E$467+[1]OKTOBER!$F$467</f>
        <v>0</v>
      </c>
      <c r="M129" s="23">
        <f>[1]NOVEMBER!$E$467+[1]NOVEMBER!$F$467</f>
        <v>0</v>
      </c>
      <c r="N129" s="23">
        <f>[1]DESEMBER!$E$467+[1]DESEMBER!$F$467</f>
        <v>0</v>
      </c>
      <c r="O129" s="5">
        <f t="shared" si="40"/>
        <v>0</v>
      </c>
      <c r="P129" s="20"/>
      <c r="Q129" s="56"/>
      <c r="R129" s="57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20"/>
    </row>
    <row r="130" spans="1:31" ht="21.95" customHeight="1" x14ac:dyDescent="0.25">
      <c r="A130" s="36" t="s">
        <v>46</v>
      </c>
      <c r="B130" s="4" t="s">
        <v>51</v>
      </c>
      <c r="C130" s="23">
        <f>[1]JANUARI!$E$377+[1]JANUARI!$F$377</f>
        <v>0</v>
      </c>
      <c r="D130" s="23">
        <f>[1]FEBRUARI!$E$377+[1]FEBRUARI!$F$377</f>
        <v>0</v>
      </c>
      <c r="E130" s="23">
        <f>[1]MARET!$E$377+[1]MARET!$F$377</f>
        <v>0</v>
      </c>
      <c r="F130" s="23">
        <f>[1]APRIL!$E$377+[1]APRIL!$F$377</f>
        <v>0</v>
      </c>
      <c r="G130" s="23">
        <f>[1]MEI!$E$377+[1]MEI!$F$377</f>
        <v>0</v>
      </c>
      <c r="H130" s="23">
        <f>[1]JUNI!$E$377+[1]JUNI!$F$377</f>
        <v>0</v>
      </c>
      <c r="I130" s="23">
        <f>[1]JULI!$E$377+[1]JULI!$F$377</f>
        <v>0</v>
      </c>
      <c r="J130" s="23">
        <f>[1]AGUSTUS!$E$377+[1]AGUSTUS!$F$377</f>
        <v>0</v>
      </c>
      <c r="K130" s="23">
        <f>[1]SEPTEMBER!$E$377+[1]SEPTEMBER!$F$377</f>
        <v>0</v>
      </c>
      <c r="L130" s="23">
        <f>[1]OKTOBER!$E$377+[1]OKTOBER!$F$377</f>
        <v>0</v>
      </c>
      <c r="M130" s="23">
        <f>[1]NOVEMBER!$E$377+[1]NOVEMBER!$F$377</f>
        <v>0</v>
      </c>
      <c r="N130" s="23">
        <f>[1]DESEMBER!$E$377+[1]DESEMBER!$F$377</f>
        <v>0</v>
      </c>
      <c r="O130" s="5">
        <f t="shared" si="40"/>
        <v>0</v>
      </c>
      <c r="P130" s="20"/>
      <c r="Q130" s="56"/>
      <c r="R130" s="57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20"/>
    </row>
    <row r="131" spans="1:31" ht="21.95" customHeight="1" x14ac:dyDescent="0.25">
      <c r="A131" s="36" t="s">
        <v>48</v>
      </c>
      <c r="B131" s="4" t="s">
        <v>49</v>
      </c>
      <c r="C131" s="23">
        <f>[1]JANUARI!$E$287+[1]JANUARI!$F$287</f>
        <v>0</v>
      </c>
      <c r="D131" s="23">
        <f>[1]FEBRUARI!$E$287+[1]FEBRUARI!$F$287</f>
        <v>0</v>
      </c>
      <c r="E131" s="23">
        <f>[1]MARET!$E$287+[1]MARET!$F$287</f>
        <v>0</v>
      </c>
      <c r="F131" s="23">
        <f>[1]APRIL!$E$287+[1]APRIL!$F$287</f>
        <v>0</v>
      </c>
      <c r="G131" s="23">
        <f>[1]MEI!$E$287+[1]MEI!$F$287</f>
        <v>0</v>
      </c>
      <c r="H131" s="23">
        <f>[1]JUNI!$E$287+[1]JUNI!$F$287</f>
        <v>0</v>
      </c>
      <c r="I131" s="23">
        <f>[1]JULI!$E$287+[1]JULI!$F$287</f>
        <v>0</v>
      </c>
      <c r="J131" s="23">
        <f>[1]AGUSTUS!$E$287+[1]AGUSTUS!$F$287</f>
        <v>0</v>
      </c>
      <c r="K131" s="23">
        <f>[1]SEPTEMBER!$E$287+[1]SEPTEMBER!$F$287</f>
        <v>0</v>
      </c>
      <c r="L131" s="23">
        <f>[1]OKTOBER!$E$287+[1]OKTOBER!$F$287</f>
        <v>0</v>
      </c>
      <c r="M131" s="23">
        <f>[1]NOVEMBER!$E$287+[1]NOVEMBER!$F$287</f>
        <v>0</v>
      </c>
      <c r="N131" s="23">
        <f>[1]DESEMBER!$E$287+[1]DESEMBER!$F$287</f>
        <v>0</v>
      </c>
      <c r="O131" s="5">
        <f t="shared" si="40"/>
        <v>0</v>
      </c>
      <c r="P131" s="20"/>
      <c r="Q131" s="56"/>
      <c r="R131" s="57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20"/>
    </row>
    <row r="132" spans="1:31" ht="21.95" customHeight="1" x14ac:dyDescent="0.25">
      <c r="A132" s="81" t="s">
        <v>50</v>
      </c>
      <c r="B132" s="81"/>
      <c r="C132" s="14">
        <f>SUM(C117:C131)</f>
        <v>0</v>
      </c>
      <c r="D132" s="14">
        <f>SUM(D117:D131)</f>
        <v>0</v>
      </c>
      <c r="E132" s="14">
        <f t="shared" ref="E132" si="41">SUM(E117:E131)</f>
        <v>0</v>
      </c>
      <c r="F132" s="14">
        <f>SUM(F117:F131)</f>
        <v>0</v>
      </c>
      <c r="G132" s="14">
        <f>SUM(G117:G131)</f>
        <v>0</v>
      </c>
      <c r="H132" s="14">
        <f>SUM(H117:H131)</f>
        <v>0</v>
      </c>
      <c r="I132" s="14">
        <f t="shared" ref="I132:N132" si="42">SUM(I117:I131)</f>
        <v>0</v>
      </c>
      <c r="J132" s="14">
        <f t="shared" si="42"/>
        <v>0</v>
      </c>
      <c r="K132" s="14">
        <f t="shared" si="42"/>
        <v>0</v>
      </c>
      <c r="L132" s="14">
        <f t="shared" si="42"/>
        <v>0</v>
      </c>
      <c r="M132" s="14">
        <f t="shared" si="42"/>
        <v>0</v>
      </c>
      <c r="N132" s="14">
        <f t="shared" si="42"/>
        <v>0</v>
      </c>
      <c r="O132" s="14">
        <f t="shared" si="40"/>
        <v>0</v>
      </c>
      <c r="P132" s="20"/>
      <c r="Q132" s="72"/>
      <c r="R132" s="72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1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</row>
    <row r="134" spans="1:31" x14ac:dyDescent="0.25">
      <c r="A134" s="1"/>
      <c r="B134" s="1"/>
      <c r="C134" s="1"/>
      <c r="D134" s="1"/>
      <c r="E134" s="1" t="s">
        <v>0</v>
      </c>
      <c r="F134" s="1"/>
      <c r="G134" s="1" t="s">
        <v>141</v>
      </c>
      <c r="H134" s="1"/>
      <c r="I134" s="1"/>
      <c r="J134" s="1"/>
      <c r="K134" s="1"/>
      <c r="L134" s="1"/>
      <c r="M134" s="1"/>
      <c r="N134" s="1"/>
      <c r="O134" s="1"/>
      <c r="P134" s="21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</row>
    <row r="135" spans="1:31" x14ac:dyDescent="0.25">
      <c r="A135" s="1"/>
      <c r="B135" s="1"/>
      <c r="C135" s="1"/>
      <c r="D135" s="1"/>
      <c r="E135" s="1" t="s">
        <v>1</v>
      </c>
      <c r="F135" s="1"/>
      <c r="G135" s="1" t="s">
        <v>2</v>
      </c>
      <c r="H135" s="1"/>
      <c r="I135" s="1"/>
      <c r="J135" s="1"/>
      <c r="K135" s="1"/>
      <c r="L135" s="1"/>
      <c r="M135" s="1"/>
      <c r="N135" s="1"/>
      <c r="O135" s="1"/>
      <c r="P135" s="21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</row>
    <row r="136" spans="1:31" x14ac:dyDescent="0.25">
      <c r="A136" s="1"/>
      <c r="B136" s="1"/>
      <c r="C136" s="1"/>
      <c r="D136" s="1"/>
      <c r="E136" s="1" t="s">
        <v>3</v>
      </c>
      <c r="F136" s="1"/>
      <c r="G136" s="1" t="s">
        <v>129</v>
      </c>
      <c r="H136" s="1"/>
      <c r="I136" s="1"/>
      <c r="J136" s="1"/>
      <c r="K136" s="1"/>
      <c r="L136" s="1"/>
      <c r="M136" s="1"/>
      <c r="N136" s="1"/>
      <c r="O136" s="1"/>
      <c r="P136" s="21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</row>
    <row r="137" spans="1:31" ht="18.75" x14ac:dyDescent="0.3">
      <c r="A137" s="1"/>
      <c r="B137" s="1"/>
      <c r="C137" s="1"/>
      <c r="D137" s="1"/>
      <c r="E137" s="1" t="s">
        <v>4</v>
      </c>
      <c r="F137" s="1"/>
      <c r="G137" s="1" t="str">
        <f>G112</f>
        <v>: 2023</v>
      </c>
      <c r="H137" s="1"/>
      <c r="I137" s="1"/>
      <c r="J137" s="1"/>
      <c r="K137" s="1"/>
      <c r="L137" s="1"/>
      <c r="M137" s="1"/>
      <c r="N137" s="2">
        <v>6</v>
      </c>
      <c r="O137" s="1"/>
      <c r="P137" s="21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50"/>
      <c r="AE137" s="49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1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</row>
    <row r="139" spans="1:31" ht="21.95" customHeight="1" x14ac:dyDescent="0.25">
      <c r="A139" s="82" t="s">
        <v>5</v>
      </c>
      <c r="B139" s="82" t="s">
        <v>6</v>
      </c>
      <c r="C139" s="84" t="s">
        <v>7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6"/>
      <c r="O139" s="82" t="s">
        <v>8</v>
      </c>
      <c r="P139" s="18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</row>
    <row r="140" spans="1:31" ht="21.95" customHeight="1" x14ac:dyDescent="0.25">
      <c r="A140" s="83"/>
      <c r="B140" s="83"/>
      <c r="C140" s="15" t="s">
        <v>9</v>
      </c>
      <c r="D140" s="15" t="s">
        <v>10</v>
      </c>
      <c r="E140" s="15" t="s">
        <v>11</v>
      </c>
      <c r="F140" s="15" t="s">
        <v>12</v>
      </c>
      <c r="G140" s="15" t="s">
        <v>13</v>
      </c>
      <c r="H140" s="15" t="s">
        <v>14</v>
      </c>
      <c r="I140" s="15" t="s">
        <v>15</v>
      </c>
      <c r="J140" s="15" t="s">
        <v>16</v>
      </c>
      <c r="K140" s="15" t="s">
        <v>17</v>
      </c>
      <c r="L140" s="15" t="s">
        <v>18</v>
      </c>
      <c r="M140" s="15" t="s">
        <v>19</v>
      </c>
      <c r="N140" s="68" t="s">
        <v>20</v>
      </c>
      <c r="O140" s="83"/>
      <c r="P140" s="18"/>
      <c r="Q140" s="73"/>
      <c r="R140" s="73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73"/>
    </row>
    <row r="141" spans="1:31" ht="21.95" customHeight="1" x14ac:dyDescent="0.25">
      <c r="A141" s="12">
        <v>1</v>
      </c>
      <c r="B141" s="12">
        <v>2</v>
      </c>
      <c r="C141" s="12">
        <v>3</v>
      </c>
      <c r="D141" s="12">
        <v>4</v>
      </c>
      <c r="E141" s="12">
        <v>5</v>
      </c>
      <c r="F141" s="12">
        <v>6</v>
      </c>
      <c r="G141" s="12">
        <v>7</v>
      </c>
      <c r="H141" s="12">
        <v>8</v>
      </c>
      <c r="I141" s="12">
        <v>9</v>
      </c>
      <c r="J141" s="12">
        <v>10</v>
      </c>
      <c r="K141" s="12">
        <v>11</v>
      </c>
      <c r="L141" s="12">
        <v>12</v>
      </c>
      <c r="M141" s="12">
        <v>13</v>
      </c>
      <c r="N141" s="12">
        <v>14</v>
      </c>
      <c r="O141" s="12">
        <v>15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ht="21.95" customHeight="1" x14ac:dyDescent="0.25">
      <c r="A142" s="36" t="s">
        <v>21</v>
      </c>
      <c r="B142" s="4" t="s">
        <v>45</v>
      </c>
      <c r="C142" s="23">
        <f>[1]JANUARI!$E$18+[1]JANUARI!$F$18</f>
        <v>0</v>
      </c>
      <c r="D142" s="23">
        <f>[1]FEBRUARI!$E$18+[1]FEBRUARI!$F$18</f>
        <v>0</v>
      </c>
      <c r="E142" s="23">
        <f>[1]MARET!$E$18+[1]MARET!$F$18</f>
        <v>0</v>
      </c>
      <c r="F142" s="23">
        <f>[1]APRIL!$E$18+[1]APRIL!$F$18</f>
        <v>0</v>
      </c>
      <c r="G142" s="23">
        <f>[1]MEI!$E$18+[1]MEI!$F$18</f>
        <v>0</v>
      </c>
      <c r="H142" s="23">
        <f>[1]JUNI!$E$18+[1]JUNI!$F$18</f>
        <v>0</v>
      </c>
      <c r="I142" s="23">
        <f>[1]JULI!$E$18+[1]JULI!$F$18</f>
        <v>0</v>
      </c>
      <c r="J142" s="23">
        <f>[1]AGUSTUS!$E$18+[1]AGUSTUS!$F$18</f>
        <v>0</v>
      </c>
      <c r="K142" s="23">
        <f>[1]SEPTEMBER!$E$18+[1]SEPTEMBER!$F$18</f>
        <v>0</v>
      </c>
      <c r="L142" s="23">
        <f>[1]OKTOBER!$E$18+[1]OKTOBER!$F$18</f>
        <v>0</v>
      </c>
      <c r="M142" s="23">
        <f>[1]NOVEMBER!$E$18+[1]NOVEMBER!$F$18</f>
        <v>0</v>
      </c>
      <c r="N142" s="23">
        <f>[1]DESEMBER!$E$18+[1]DESEMBER!$F$18</f>
        <v>0</v>
      </c>
      <c r="O142" s="5">
        <f t="shared" ref="O142:O157" si="43">SUM(C142:N142)</f>
        <v>0</v>
      </c>
      <c r="P142" s="20"/>
      <c r="Q142" s="56"/>
      <c r="R142" s="57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20"/>
    </row>
    <row r="143" spans="1:31" ht="21.95" customHeight="1" x14ac:dyDescent="0.25">
      <c r="A143" s="36" t="s">
        <v>23</v>
      </c>
      <c r="B143" s="4" t="s">
        <v>47</v>
      </c>
      <c r="C143" s="23">
        <f>[1]JANUARI!$E$108+[1]JANUARI!$F$108</f>
        <v>0</v>
      </c>
      <c r="D143" s="23">
        <f>[1]FEBRUARI!$E$108+[1]FEBRUARI!$F$108</f>
        <v>0</v>
      </c>
      <c r="E143" s="23">
        <f>[1]MARET!$E$108+[1]MARET!$F$108</f>
        <v>0</v>
      </c>
      <c r="F143" s="23">
        <f>[1]APRIL!$E$108+[1]APRIL!$F$108</f>
        <v>0</v>
      </c>
      <c r="G143" s="23">
        <f>[1]MEI!$E$108+[1]MEI!$F$108</f>
        <v>0</v>
      </c>
      <c r="H143" s="23">
        <f>[1]JUNI!$E$108+[1]JUNI!$F$108</f>
        <v>0</v>
      </c>
      <c r="I143" s="23">
        <f>[1]JULI!$E$108+[1]JULI!$F$108</f>
        <v>0</v>
      </c>
      <c r="J143" s="23">
        <f>[1]AGUSTUS!$E$108+[1]AGUSTUS!$F$108</f>
        <v>0</v>
      </c>
      <c r="K143" s="23">
        <f>[1]SEPTEMBER!$E$108+[1]SEPTEMBER!$F$108</f>
        <v>0</v>
      </c>
      <c r="L143" s="23">
        <f>[1]OKTOBER!$E$108+[1]OKTOBER!$F$108</f>
        <v>0</v>
      </c>
      <c r="M143" s="23">
        <f>[1]NOVEMBER!$E$108+[1]NOVEMBER!$F$108</f>
        <v>0</v>
      </c>
      <c r="N143" s="23">
        <f>[1]DESEMBER!$E$108+[1]DESEMBER!$F$108</f>
        <v>0</v>
      </c>
      <c r="O143" s="5">
        <f t="shared" si="43"/>
        <v>0</v>
      </c>
      <c r="P143" s="20"/>
      <c r="Q143" s="56"/>
      <c r="R143" s="57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20"/>
    </row>
    <row r="144" spans="1:31" ht="21.95" customHeight="1" x14ac:dyDescent="0.25">
      <c r="A144" s="36" t="s">
        <v>25</v>
      </c>
      <c r="B144" s="4" t="s">
        <v>22</v>
      </c>
      <c r="C144" s="23">
        <f>[1]JANUARI!$E$63+[1]JANUARI!$F$63</f>
        <v>0</v>
      </c>
      <c r="D144" s="23">
        <f>[1]FEBRUARI!$E$63+[1]FEBRUARI!$F$63</f>
        <v>0</v>
      </c>
      <c r="E144" s="23">
        <f>[1]MARET!$E$63+[1]MARET!$F$63</f>
        <v>0</v>
      </c>
      <c r="F144" s="23">
        <f>[1]APRIL!$E$63+[1]APRIL!$F$63</f>
        <v>0</v>
      </c>
      <c r="G144" s="23">
        <f>[1]MEI!$E$63+[1]MEI!$F$63</f>
        <v>0</v>
      </c>
      <c r="H144" s="23">
        <f>[1]JUNI!$E$63+[1]JUNI!$F$63</f>
        <v>0</v>
      </c>
      <c r="I144" s="23">
        <f>[1]JULI!$E$63+[1]JULI!$F$63</f>
        <v>0</v>
      </c>
      <c r="J144" s="23">
        <f>[1]AGUSTUS!$E$63+[1]AGUSTUS!$F$63</f>
        <v>0</v>
      </c>
      <c r="K144" s="23">
        <f>[1]SEPTEMBER!$E$63+[1]SEPTEMBER!$F$63</f>
        <v>0</v>
      </c>
      <c r="L144" s="23">
        <f>[1]OKTOBER!$E$63+[1]OKTOBER!$F$63</f>
        <v>0</v>
      </c>
      <c r="M144" s="23">
        <f>[1]NOVEMBER!$E$63+[1]NOVEMBER!$F$63</f>
        <v>0</v>
      </c>
      <c r="N144" s="23">
        <f>[1]DESEMBER!$E$63+[1]DESEMBER!$F$63</f>
        <v>0</v>
      </c>
      <c r="O144" s="5">
        <f t="shared" si="43"/>
        <v>0</v>
      </c>
      <c r="P144" s="20"/>
      <c r="Q144" s="56"/>
      <c r="R144" s="57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20"/>
    </row>
    <row r="145" spans="1:31" ht="21.95" customHeight="1" x14ac:dyDescent="0.25">
      <c r="A145" s="36" t="s">
        <v>27</v>
      </c>
      <c r="B145" s="4" t="s">
        <v>24</v>
      </c>
      <c r="C145" s="23">
        <f>[1]JANUARI!$E$423+[1]JANUARI!$F$423</f>
        <v>0</v>
      </c>
      <c r="D145" s="23">
        <f>[1]FEBRUARI!$E$423+[1]FEBRUARI!$F$423</f>
        <v>0</v>
      </c>
      <c r="E145" s="23">
        <f>[1]MARET!$E$423+[1]MARET!$F$423</f>
        <v>0</v>
      </c>
      <c r="F145" s="23">
        <f>[1]APRIL!$E$423+[1]APRIL!$F$423</f>
        <v>0</v>
      </c>
      <c r="G145" s="23">
        <f>[1]MEI!$E$423+[1]MEI!$F$423</f>
        <v>0</v>
      </c>
      <c r="H145" s="23">
        <f>[1]JUNI!$E$423+[1]JUNI!$F$423</f>
        <v>0</v>
      </c>
      <c r="I145" s="23">
        <f>[1]JULI!$E$423+[1]JULI!$F$423</f>
        <v>0</v>
      </c>
      <c r="J145" s="23">
        <f>[1]AGUSTUS!$E$423+[1]AGUSTUS!$F$423</f>
        <v>0</v>
      </c>
      <c r="K145" s="23">
        <f>[1]SEPTEMBER!$E$423+[1]SEPTEMBER!$F$423</f>
        <v>0</v>
      </c>
      <c r="L145" s="23">
        <f>[1]OKTOBER!$E$423+[1]OKTOBER!$F$423</f>
        <v>0</v>
      </c>
      <c r="M145" s="23">
        <f>[1]NOVEMBER!$E$423+[1]NOVEMBER!$F$423</f>
        <v>0</v>
      </c>
      <c r="N145" s="23">
        <f>[1]DESEMBER!$E$423+[1]DESEMBER!$F$423</f>
        <v>0</v>
      </c>
      <c r="O145" s="5">
        <f t="shared" si="43"/>
        <v>0</v>
      </c>
      <c r="P145" s="20"/>
      <c r="Q145" s="56"/>
      <c r="R145" s="57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20"/>
    </row>
    <row r="146" spans="1:31" ht="21.95" customHeight="1" x14ac:dyDescent="0.25">
      <c r="A146" s="36" t="s">
        <v>29</v>
      </c>
      <c r="B146" s="4" t="s">
        <v>28</v>
      </c>
      <c r="C146" s="23">
        <f>[1]JANUARI!$E$513+[1]JANUARI!$F$513</f>
        <v>0</v>
      </c>
      <c r="D146" s="23">
        <f>[1]FEBRUARI!$E$513+[1]FEBRUARI!$F$513</f>
        <v>0</v>
      </c>
      <c r="E146" s="23">
        <f>[1]MARET!$E$513+[1]MARET!$F$513</f>
        <v>0</v>
      </c>
      <c r="F146" s="23">
        <f>[1]APRIL!$E$513+[1]APRIL!$F$513</f>
        <v>0</v>
      </c>
      <c r="G146" s="23">
        <f>[1]MEI!$E$513+[1]MEI!$F$513</f>
        <v>0</v>
      </c>
      <c r="H146" s="23">
        <f>[1]JUNI!$E$513+[1]JUNI!$F$513</f>
        <v>0</v>
      </c>
      <c r="I146" s="23">
        <f>[1]JULI!$E$513+[1]JULI!$F$513</f>
        <v>0</v>
      </c>
      <c r="J146" s="23">
        <f>[1]AGUSTUS!$E$513+[1]AGUSTUS!$F$513</f>
        <v>0</v>
      </c>
      <c r="K146" s="23">
        <f>[1]SEPTEMBER!$E$513+[1]SEPTEMBER!$F$513</f>
        <v>0</v>
      </c>
      <c r="L146" s="23">
        <f>[1]OKTOBER!$E$513+[1]OKTOBER!$F$513</f>
        <v>0</v>
      </c>
      <c r="M146" s="23">
        <f>[1]NOVEMBER!$E$513+[1]NOVEMBER!$F$513</f>
        <v>0</v>
      </c>
      <c r="N146" s="23">
        <f>[1]DESEMBER!$E$513+[1]DESEMBER!$F$513</f>
        <v>0</v>
      </c>
      <c r="O146" s="5">
        <f t="shared" si="43"/>
        <v>0</v>
      </c>
      <c r="P146" s="20"/>
      <c r="Q146" s="56"/>
      <c r="R146" s="57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20"/>
    </row>
    <row r="147" spans="1:31" ht="21.95" customHeight="1" x14ac:dyDescent="0.25">
      <c r="A147" s="36" t="s">
        <v>31</v>
      </c>
      <c r="B147" s="4" t="s">
        <v>30</v>
      </c>
      <c r="C147" s="23">
        <f>[1]JANUARI!$E$333+[1]JANUARI!$F$333</f>
        <v>0</v>
      </c>
      <c r="D147" s="23">
        <f>[1]FEBRUARI!$E$333+[1]FEBRUARI!$F$333</f>
        <v>0</v>
      </c>
      <c r="E147" s="23">
        <f>[1]MARET!$E$333+[1]MARET!$F$333</f>
        <v>0</v>
      </c>
      <c r="F147" s="23">
        <f>[1]APRIL!$E$333+[1]APRIL!$F$333</f>
        <v>0</v>
      </c>
      <c r="G147" s="23">
        <f>[1]MEI!$E$333+[1]MEI!$F$333</f>
        <v>0</v>
      </c>
      <c r="H147" s="23">
        <f>[1]JUNI!$E$333+[1]JUNI!$F$333</f>
        <v>0</v>
      </c>
      <c r="I147" s="23">
        <f>[1]JULI!$E$333+[1]JULI!$F$333</f>
        <v>0</v>
      </c>
      <c r="J147" s="23">
        <f>[1]AGUSTUS!$E$333+[1]AGUSTUS!$F$333</f>
        <v>0</v>
      </c>
      <c r="K147" s="23">
        <f>[1]SEPTEMBER!$E$333+[1]SEPTEMBER!$F$333</f>
        <v>0</v>
      </c>
      <c r="L147" s="23">
        <f>[1]OKTOBER!$E$333+[1]OKTOBER!$F$333</f>
        <v>0</v>
      </c>
      <c r="M147" s="23">
        <f>[1]NOVEMBER!$E$333+[1]NOVEMBER!$F$333</f>
        <v>0</v>
      </c>
      <c r="N147" s="23">
        <f>[1]DESEMBER!$E$333+[1]DESEMBER!$F$333</f>
        <v>0</v>
      </c>
      <c r="O147" s="5">
        <f t="shared" si="43"/>
        <v>0</v>
      </c>
      <c r="P147" s="20"/>
      <c r="Q147" s="56"/>
      <c r="R147" s="57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20"/>
    </row>
    <row r="148" spans="1:31" ht="21.95" customHeight="1" x14ac:dyDescent="0.25">
      <c r="A148" s="36" t="s">
        <v>33</v>
      </c>
      <c r="B148" s="4" t="s">
        <v>37</v>
      </c>
      <c r="C148" s="23">
        <f>[1]JANUARI!$E$153+[1]JANUARI!$F$153</f>
        <v>0</v>
      </c>
      <c r="D148" s="23">
        <f>[1]FEBRUARI!$E$153+[1]FEBRUARI!$F$153</f>
        <v>0</v>
      </c>
      <c r="E148" s="23">
        <f>[1]MARET!$E$153+[1]MARET!$F$153</f>
        <v>0</v>
      </c>
      <c r="F148" s="23">
        <f>[1]APRIL!$E$153+[1]APRIL!$F$153</f>
        <v>0</v>
      </c>
      <c r="G148" s="23">
        <f>[1]MEI!$E$153+[1]MEI!$F$153</f>
        <v>0</v>
      </c>
      <c r="H148" s="23">
        <f>[1]JUNI!$E$153+[1]JUNI!$F$153</f>
        <v>0</v>
      </c>
      <c r="I148" s="23">
        <f>[1]JULI!$E$153+[1]JULI!$F$153</f>
        <v>0</v>
      </c>
      <c r="J148" s="23">
        <f>[1]AGUSTUS!$E$153+[1]AGUSTUS!$F$153</f>
        <v>0</v>
      </c>
      <c r="K148" s="23">
        <f>[1]SEPTEMBER!$E$153+[1]SEPTEMBER!$F$153</f>
        <v>0</v>
      </c>
      <c r="L148" s="23">
        <f>[1]OKTOBER!$E$153+[1]OKTOBER!$F$153</f>
        <v>0</v>
      </c>
      <c r="M148" s="23">
        <f>[1]NOVEMBER!$E$153+[1]NOVEMBER!$F$153</f>
        <v>0</v>
      </c>
      <c r="N148" s="23">
        <f>[1]DESEMBER!$E$153+[1]DESEMBER!$F$153</f>
        <v>0</v>
      </c>
      <c r="O148" s="5">
        <f t="shared" si="43"/>
        <v>0</v>
      </c>
      <c r="P148" s="20"/>
      <c r="Q148" s="56"/>
      <c r="R148" s="57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20"/>
    </row>
    <row r="149" spans="1:31" ht="21.95" customHeight="1" x14ac:dyDescent="0.25">
      <c r="A149" s="36" t="s">
        <v>34</v>
      </c>
      <c r="B149" s="4" t="s">
        <v>41</v>
      </c>
      <c r="C149" s="23">
        <f>[1]JANUARI!$E$648+[1]JANUARI!$F$648</f>
        <v>0</v>
      </c>
      <c r="D149" s="23">
        <f>[1]FEBRUARI!$E$648+[1]FEBRUARI!$F$648</f>
        <v>0</v>
      </c>
      <c r="E149" s="23">
        <f>[1]MARET!$E$648+[1]MARET!$F$648</f>
        <v>0</v>
      </c>
      <c r="F149" s="23">
        <f>[1]APRIL!$E$648+[1]APRIL!$F$648</f>
        <v>0</v>
      </c>
      <c r="G149" s="23">
        <f>[1]MEI!$E$648+[1]MEI!$F$648</f>
        <v>0</v>
      </c>
      <c r="H149" s="23">
        <f>[1]JUNI!$E$648+[1]JUNI!$F$648</f>
        <v>0</v>
      </c>
      <c r="I149" s="23">
        <f>[1]JULI!$E$648+[1]JULI!$F$648</f>
        <v>0</v>
      </c>
      <c r="J149" s="23">
        <f>[1]AGUSTUS!$E$648+[1]AGUSTUS!$F$648</f>
        <v>0</v>
      </c>
      <c r="K149" s="23">
        <f>[1]SEPTEMBER!$E$648+[1]SEPTEMBER!$F$648</f>
        <v>0</v>
      </c>
      <c r="L149" s="23">
        <f>[1]OKTOBER!$E$648+[1]OKTOBER!$F$648</f>
        <v>0</v>
      </c>
      <c r="M149" s="23">
        <f>[1]NOVEMBER!$E$648+[1]NOVEMBER!$F$648</f>
        <v>0</v>
      </c>
      <c r="N149" s="23">
        <f>[1]DESEMBER!$E$648+[1]DESEMBER!$F$648</f>
        <v>0</v>
      </c>
      <c r="O149" s="5">
        <f t="shared" si="43"/>
        <v>0</v>
      </c>
      <c r="P149" s="20"/>
      <c r="Q149" s="56"/>
      <c r="R149" s="57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20"/>
    </row>
    <row r="150" spans="1:31" ht="21.95" customHeight="1" x14ac:dyDescent="0.25">
      <c r="A150" s="36" t="s">
        <v>36</v>
      </c>
      <c r="B150" s="4" t="s">
        <v>43</v>
      </c>
      <c r="C150" s="23">
        <f>[1]JANUARI!$E$603+[1]JANUARI!$F$603</f>
        <v>0</v>
      </c>
      <c r="D150" s="23">
        <f>[1]FEBRUARI!$E$603+[1]FEBRUARI!$F$603</f>
        <v>0</v>
      </c>
      <c r="E150" s="23">
        <f>[1]MARET!$E$603+[1]MARET!$F$603</f>
        <v>0</v>
      </c>
      <c r="F150" s="23">
        <f>[1]APRIL!$E$603+[1]APRIL!$F$603</f>
        <v>0</v>
      </c>
      <c r="G150" s="23">
        <f>[1]MEI!$E$603+[1]MEI!$F$603</f>
        <v>0</v>
      </c>
      <c r="H150" s="23">
        <f>[1]JUNI!$E$603+[1]JUNI!$F$603</f>
        <v>0</v>
      </c>
      <c r="I150" s="23">
        <f>[1]JULI!$E$603+[1]JULI!$F$603</f>
        <v>0</v>
      </c>
      <c r="J150" s="23">
        <f>[1]AGUSTUS!$E$603+[1]AGUSTUS!$F$603</f>
        <v>0</v>
      </c>
      <c r="K150" s="23">
        <f>[1]SEPTEMBER!$E$603+[1]SEPTEMBER!$F$603</f>
        <v>0</v>
      </c>
      <c r="L150" s="23">
        <f>[1]OKTOBER!$E$603+[1]OKTOBER!$F$603</f>
        <v>0</v>
      </c>
      <c r="M150" s="23">
        <f>[1]NOVEMBER!$E$603+[1]NOVEMBER!$F$603</f>
        <v>0</v>
      </c>
      <c r="N150" s="23">
        <f>[1]DESEMBER!$E$603+[1]DESEMBER!$F$603</f>
        <v>0</v>
      </c>
      <c r="O150" s="5">
        <f t="shared" si="43"/>
        <v>0</v>
      </c>
      <c r="P150" s="20"/>
      <c r="Q150" s="56"/>
      <c r="R150" s="57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20"/>
    </row>
    <row r="151" spans="1:31" ht="21.95" customHeight="1" x14ac:dyDescent="0.25">
      <c r="A151" s="36" t="s">
        <v>38</v>
      </c>
      <c r="B151" s="4" t="s">
        <v>39</v>
      </c>
      <c r="C151" s="23">
        <f>[1]JANUARI!$E$198+[1]JANUARI!$F$198</f>
        <v>0</v>
      </c>
      <c r="D151" s="23">
        <f>[1]FEBRUARI!$E$198+[1]FEBRUARI!$F$198</f>
        <v>0</v>
      </c>
      <c r="E151" s="23">
        <f>[1]MARET!$E$198+[1]MARET!$F$198</f>
        <v>0</v>
      </c>
      <c r="F151" s="23">
        <f>[1]APRIL!$E$198+[1]APRIL!$F$198</f>
        <v>0</v>
      </c>
      <c r="G151" s="23">
        <f>[1]MEI!$E$198+[1]MEI!$F$198</f>
        <v>0</v>
      </c>
      <c r="H151" s="23">
        <f>[1]JUNI!$E$198+[1]JUNI!$F$198</f>
        <v>0</v>
      </c>
      <c r="I151" s="23">
        <f>[1]JULI!$E$198+[1]JULI!$F$198</f>
        <v>0</v>
      </c>
      <c r="J151" s="23">
        <f>[1]AGUSTUS!$E$198+[1]AGUSTUS!$F$198</f>
        <v>0</v>
      </c>
      <c r="K151" s="23">
        <f>[1]SEPTEMBER!$E$198+[1]SEPTEMBER!$F$198</f>
        <v>0</v>
      </c>
      <c r="L151" s="23">
        <f>[1]OKTOBER!$E$198+[1]OKTOBER!$F$198</f>
        <v>0</v>
      </c>
      <c r="M151" s="23">
        <f>[1]NOVEMBER!$E$198+[1]NOVEMBER!$F$198</f>
        <v>0</v>
      </c>
      <c r="N151" s="23">
        <f>[1]DESEMBER!$E$198+[1]DESEMBER!$F$198</f>
        <v>0</v>
      </c>
      <c r="O151" s="5">
        <f t="shared" si="43"/>
        <v>0</v>
      </c>
      <c r="P151" s="20"/>
      <c r="Q151" s="56"/>
      <c r="R151" s="57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20"/>
    </row>
    <row r="152" spans="1:31" ht="21.95" customHeight="1" x14ac:dyDescent="0.25">
      <c r="A152" s="36" t="s">
        <v>40</v>
      </c>
      <c r="B152" s="4" t="s">
        <v>35</v>
      </c>
      <c r="C152" s="23">
        <f>[1]JANUARI!$E$243+[1]JANUARI!$F$243</f>
        <v>0</v>
      </c>
      <c r="D152" s="23">
        <f>[1]FEBRUARI!$E$243+[1]FEBRUARI!$F$243</f>
        <v>0</v>
      </c>
      <c r="E152" s="23">
        <f>[1]MARET!$E$243+[1]MARET!$F$243</f>
        <v>0</v>
      </c>
      <c r="F152" s="23">
        <f>[1]APRIL!$E$243+[1]APRIL!$F$243</f>
        <v>0</v>
      </c>
      <c r="G152" s="23">
        <f>[1]MEI!$E$243+[1]MEI!$F$243</f>
        <v>0</v>
      </c>
      <c r="H152" s="23">
        <f>[1]JUNI!$E$243+[1]JUNI!$F$243</f>
        <v>0</v>
      </c>
      <c r="I152" s="23">
        <f>[1]JULI!$E$243+[1]JULI!$F$243</f>
        <v>0</v>
      </c>
      <c r="J152" s="23">
        <f>[1]AGUSTUS!$E$243+[1]AGUSTUS!$F$243</f>
        <v>0</v>
      </c>
      <c r="K152" s="23">
        <f>[1]SEPTEMBER!$E$243+[1]SEPTEMBER!$F$243</f>
        <v>0</v>
      </c>
      <c r="L152" s="23">
        <f>[1]OKTOBER!$E$243+[1]OKTOBER!$F$243</f>
        <v>0</v>
      </c>
      <c r="M152" s="23">
        <f>[1]NOVEMBER!$E$243+[1]NOVEMBER!$F$243</f>
        <v>0</v>
      </c>
      <c r="N152" s="23">
        <f>[1]DESEMBER!$E$243+[1]DESEMBER!$F$243</f>
        <v>0</v>
      </c>
      <c r="O152" s="5">
        <f t="shared" si="43"/>
        <v>0</v>
      </c>
      <c r="P152" s="20"/>
      <c r="Q152" s="56"/>
      <c r="R152" s="5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20"/>
    </row>
    <row r="153" spans="1:31" ht="21.95" customHeight="1" x14ac:dyDescent="0.25">
      <c r="A153" s="36" t="s">
        <v>42</v>
      </c>
      <c r="B153" s="4" t="s">
        <v>32</v>
      </c>
      <c r="C153" s="23">
        <f>[1]JANUARI!$E$558+[1]JANUARI!$F$558</f>
        <v>0</v>
      </c>
      <c r="D153" s="23">
        <f>[1]FEBRUARI!$E$558+[1]FEBRUARI!$F$558</f>
        <v>0</v>
      </c>
      <c r="E153" s="23">
        <f>[1]MARET!$E$558+[1]MARET!$F$558</f>
        <v>0</v>
      </c>
      <c r="F153" s="23">
        <f>[1]APRIL!$E$558+[1]APRIL!$F$558</f>
        <v>0</v>
      </c>
      <c r="G153" s="23">
        <f>[1]MEI!$E$558+[1]MEI!$F$558</f>
        <v>0</v>
      </c>
      <c r="H153" s="23">
        <f>[1]JUNI!$E$558+[1]JUNI!$F$558</f>
        <v>0</v>
      </c>
      <c r="I153" s="23">
        <f>[1]JULI!$E$558+[1]JULI!$F$558</f>
        <v>0</v>
      </c>
      <c r="J153" s="23">
        <f>[1]AGUSTUS!$E$558+[1]AGUSTUS!$F$558</f>
        <v>0</v>
      </c>
      <c r="K153" s="23">
        <f>[1]SEPTEMBER!$E$558+[1]SEPTEMBER!$F$558</f>
        <v>0</v>
      </c>
      <c r="L153" s="23">
        <f>[1]OKTOBER!$E$558+[1]OKTOBER!$F$558</f>
        <v>0</v>
      </c>
      <c r="M153" s="23">
        <f>[1]NOVEMBER!$E$558+[1]NOVEMBER!$F$558</f>
        <v>0</v>
      </c>
      <c r="N153" s="23">
        <f>[1]DESEMBER!$E$558+[1]DESEMBER!$F$558</f>
        <v>0</v>
      </c>
      <c r="O153" s="5">
        <f t="shared" si="43"/>
        <v>0</v>
      </c>
      <c r="P153" s="20"/>
      <c r="Q153" s="56"/>
      <c r="R153" s="57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20"/>
    </row>
    <row r="154" spans="1:31" ht="21.95" customHeight="1" x14ac:dyDescent="0.25">
      <c r="A154" s="36" t="s">
        <v>44</v>
      </c>
      <c r="B154" s="4" t="s">
        <v>26</v>
      </c>
      <c r="C154" s="23">
        <f>[1]JANUARI!$E$468+[1]JANUARI!$F$468</f>
        <v>0</v>
      </c>
      <c r="D154" s="23">
        <f>[1]FEBRUARI!$E$468+[1]FEBRUARI!$F$468</f>
        <v>0</v>
      </c>
      <c r="E154" s="23">
        <f>[1]MARET!$E$468+[1]MARET!$F$468</f>
        <v>0</v>
      </c>
      <c r="F154" s="23">
        <f>[1]APRIL!$E$468+[1]APRIL!$F$468</f>
        <v>0</v>
      </c>
      <c r="G154" s="23">
        <f>[1]MEI!$E$468+[1]MEI!$F$468</f>
        <v>0</v>
      </c>
      <c r="H154" s="23">
        <f>[1]JUNI!$E$468+[1]JUNI!$F$468</f>
        <v>0</v>
      </c>
      <c r="I154" s="23">
        <f>[1]JULI!$E$468+[1]JULI!$F$468</f>
        <v>0</v>
      </c>
      <c r="J154" s="23">
        <f>[1]AGUSTUS!$E$468+[1]AGUSTUS!$F$468</f>
        <v>0</v>
      </c>
      <c r="K154" s="23">
        <f>[1]SEPTEMBER!$E$468+[1]SEPTEMBER!$F$468</f>
        <v>0</v>
      </c>
      <c r="L154" s="23">
        <f>[1]OKTOBER!$E$468+[1]OKTOBER!$F$468</f>
        <v>0</v>
      </c>
      <c r="M154" s="23">
        <f>[1]NOVEMBER!$E$468+[1]NOVEMBER!$F$468</f>
        <v>0</v>
      </c>
      <c r="N154" s="23">
        <f>[1]DESEMBER!$E$468+[1]DESEMBER!$F$468</f>
        <v>0</v>
      </c>
      <c r="O154" s="5">
        <f t="shared" si="43"/>
        <v>0</v>
      </c>
      <c r="P154" s="20"/>
      <c r="Q154" s="56"/>
      <c r="R154" s="57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20"/>
    </row>
    <row r="155" spans="1:31" ht="21.95" customHeight="1" x14ac:dyDescent="0.25">
      <c r="A155" s="36" t="s">
        <v>46</v>
      </c>
      <c r="B155" s="4" t="s">
        <v>51</v>
      </c>
      <c r="C155" s="23">
        <f>[1]JANUARI!$E$378+[1]JANUARI!$F$378</f>
        <v>0</v>
      </c>
      <c r="D155" s="23">
        <f>[1]FEBRUARI!$E$378+[1]FEBRUARI!$F$378</f>
        <v>0</v>
      </c>
      <c r="E155" s="23">
        <f>[1]MARET!$E$378+[1]MARET!$F$378</f>
        <v>0</v>
      </c>
      <c r="F155" s="23">
        <f>[1]APRIL!$E$378+[1]APRIL!$F$378</f>
        <v>0</v>
      </c>
      <c r="G155" s="23">
        <f>[1]MEI!$E$378+[1]MEI!$F$378</f>
        <v>0</v>
      </c>
      <c r="H155" s="23">
        <f>[1]JUNI!$E$378+[1]JUNI!$F$378</f>
        <v>0</v>
      </c>
      <c r="I155" s="23">
        <f>[1]JULI!$E$378+[1]JULI!$F$378</f>
        <v>0</v>
      </c>
      <c r="J155" s="23">
        <f>[1]AGUSTUS!$E$378+[1]AGUSTUS!$F$378</f>
        <v>0</v>
      </c>
      <c r="K155" s="23">
        <f>[1]SEPTEMBER!$E$378+[1]SEPTEMBER!$F$378</f>
        <v>0</v>
      </c>
      <c r="L155" s="23">
        <f>[1]OKTOBER!$E$378+[1]OKTOBER!$F$378</f>
        <v>0</v>
      </c>
      <c r="M155" s="23">
        <f>[1]NOVEMBER!$E$378+[1]NOVEMBER!$F$378</f>
        <v>0</v>
      </c>
      <c r="N155" s="23">
        <f>[1]DESEMBER!$E$378+[1]DESEMBER!$F$378</f>
        <v>0</v>
      </c>
      <c r="O155" s="5">
        <f t="shared" si="43"/>
        <v>0</v>
      </c>
      <c r="P155" s="20"/>
      <c r="Q155" s="56"/>
      <c r="R155" s="57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20"/>
    </row>
    <row r="156" spans="1:31" ht="21.95" customHeight="1" x14ac:dyDescent="0.25">
      <c r="A156" s="36" t="s">
        <v>48</v>
      </c>
      <c r="B156" s="4" t="s">
        <v>49</v>
      </c>
      <c r="C156" s="23">
        <f>[1]JANUARI!$E$288+[1]JANUARI!$F$288</f>
        <v>0</v>
      </c>
      <c r="D156" s="23">
        <f>[1]FEBRUARI!$E$288+[1]FEBRUARI!$F$288</f>
        <v>0</v>
      </c>
      <c r="E156" s="23">
        <f>[1]MARET!$E$288+[1]MARET!$F$288</f>
        <v>0</v>
      </c>
      <c r="F156" s="23">
        <f>[1]APRIL!$E$288+[1]APRIL!$F$288</f>
        <v>0</v>
      </c>
      <c r="G156" s="23">
        <f>[1]MEI!$E$288+[1]MEI!$F$288</f>
        <v>0</v>
      </c>
      <c r="H156" s="23">
        <f>[1]JUNI!$E$288+[1]JUNI!$F$288</f>
        <v>0</v>
      </c>
      <c r="I156" s="23">
        <f>[1]JULI!$E$288+[1]JULI!$F$288</f>
        <v>0</v>
      </c>
      <c r="J156" s="23">
        <f>[1]AGUSTUS!$E$288+[1]AGUSTUS!$F$288</f>
        <v>0</v>
      </c>
      <c r="K156" s="23">
        <f>[1]SEPTEMBER!$E$288+[1]SEPTEMBER!$F$288</f>
        <v>0</v>
      </c>
      <c r="L156" s="23">
        <f>[1]OKTOBER!$E$288+[1]OKTOBER!$F$288</f>
        <v>0</v>
      </c>
      <c r="M156" s="23">
        <f>[1]NOVEMBER!$E$288+[1]NOVEMBER!$F$288</f>
        <v>0</v>
      </c>
      <c r="N156" s="23">
        <f>[1]DESEMBER!$E$288+[1]DESEMBER!$F$288</f>
        <v>0</v>
      </c>
      <c r="O156" s="5">
        <f t="shared" si="43"/>
        <v>0</v>
      </c>
      <c r="P156" s="20"/>
      <c r="Q156" s="56"/>
      <c r="R156" s="57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20"/>
    </row>
    <row r="157" spans="1:31" ht="21.95" customHeight="1" x14ac:dyDescent="0.25">
      <c r="A157" s="81" t="s">
        <v>50</v>
      </c>
      <c r="B157" s="81"/>
      <c r="C157" s="14">
        <f>SUM(C142:C156)</f>
        <v>0</v>
      </c>
      <c r="D157" s="14">
        <f t="shared" ref="D157:E157" si="44">SUM(D142:D156)</f>
        <v>0</v>
      </c>
      <c r="E157" s="14">
        <f t="shared" si="44"/>
        <v>0</v>
      </c>
      <c r="F157" s="14">
        <f>SUM(F142:F156)</f>
        <v>0</v>
      </c>
      <c r="G157" s="14">
        <f>SUM(G142:G156)</f>
        <v>0</v>
      </c>
      <c r="H157" s="14">
        <f>SUM(H142:H156)</f>
        <v>0</v>
      </c>
      <c r="I157" s="14">
        <f t="shared" ref="I157:N157" si="45">SUM(I142:I156)</f>
        <v>0</v>
      </c>
      <c r="J157" s="14">
        <f t="shared" si="45"/>
        <v>0</v>
      </c>
      <c r="K157" s="14">
        <f t="shared" si="45"/>
        <v>0</v>
      </c>
      <c r="L157" s="14">
        <f t="shared" si="45"/>
        <v>0</v>
      </c>
      <c r="M157" s="14">
        <f t="shared" si="45"/>
        <v>0</v>
      </c>
      <c r="N157" s="14">
        <f t="shared" si="45"/>
        <v>0</v>
      </c>
      <c r="O157" s="14">
        <f t="shared" si="43"/>
        <v>0</v>
      </c>
      <c r="P157" s="20"/>
      <c r="Q157" s="72"/>
      <c r="R157" s="72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8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1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1:31" x14ac:dyDescent="0.25">
      <c r="A159" s="1"/>
      <c r="B159" s="1"/>
      <c r="C159" s="1"/>
      <c r="D159" s="1"/>
      <c r="E159" s="1" t="s">
        <v>0</v>
      </c>
      <c r="F159" s="1"/>
      <c r="G159" s="1" t="s">
        <v>141</v>
      </c>
      <c r="H159" s="1"/>
      <c r="I159" s="1"/>
      <c r="J159" s="1"/>
      <c r="K159" s="1"/>
      <c r="L159" s="1"/>
      <c r="M159" s="1"/>
      <c r="N159" s="1"/>
      <c r="O159" s="1"/>
      <c r="P159" s="21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1:31" x14ac:dyDescent="0.25">
      <c r="A160" s="1"/>
      <c r="B160" s="1"/>
      <c r="C160" s="1"/>
      <c r="D160" s="1"/>
      <c r="E160" s="1" t="s">
        <v>1</v>
      </c>
      <c r="F160" s="1"/>
      <c r="G160" s="1" t="s">
        <v>2</v>
      </c>
      <c r="H160" s="1"/>
      <c r="I160" s="1"/>
      <c r="J160" s="1"/>
      <c r="K160" s="1"/>
      <c r="L160" s="1"/>
      <c r="M160" s="1"/>
      <c r="N160" s="1"/>
      <c r="O160" s="1"/>
      <c r="P160" s="21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1:31" x14ac:dyDescent="0.25">
      <c r="A161" s="1"/>
      <c r="B161" s="1"/>
      <c r="C161" s="1"/>
      <c r="D161" s="1"/>
      <c r="E161" s="1" t="s">
        <v>3</v>
      </c>
      <c r="F161" s="1"/>
      <c r="G161" s="1" t="s">
        <v>130</v>
      </c>
      <c r="H161" s="1"/>
      <c r="I161" s="1"/>
      <c r="J161" s="1"/>
      <c r="K161" s="1"/>
      <c r="L161" s="1"/>
      <c r="M161" s="1"/>
      <c r="N161" s="1"/>
      <c r="O161" s="1"/>
      <c r="P161" s="21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1:31" ht="18.75" x14ac:dyDescent="0.3">
      <c r="A162" s="1"/>
      <c r="B162" s="1"/>
      <c r="C162" s="1"/>
      <c r="D162" s="1"/>
      <c r="E162" s="1" t="s">
        <v>4</v>
      </c>
      <c r="F162" s="1"/>
      <c r="G162" s="1" t="str">
        <f>G37</f>
        <v>: 2023</v>
      </c>
      <c r="H162" s="1"/>
      <c r="I162" s="1"/>
      <c r="J162" s="1"/>
      <c r="K162" s="1"/>
      <c r="L162" s="1"/>
      <c r="M162" s="1"/>
      <c r="N162" s="2">
        <v>7</v>
      </c>
      <c r="O162" s="1"/>
      <c r="P162" s="21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50"/>
      <c r="AE162" s="49"/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1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1:31" ht="21.95" customHeight="1" x14ac:dyDescent="0.25">
      <c r="A164" s="82" t="s">
        <v>5</v>
      </c>
      <c r="B164" s="82" t="s">
        <v>6</v>
      </c>
      <c r="C164" s="84" t="s">
        <v>7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6"/>
      <c r="O164" s="82" t="s">
        <v>8</v>
      </c>
      <c r="P164" s="18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</row>
    <row r="165" spans="1:31" ht="21.95" customHeight="1" x14ac:dyDescent="0.25">
      <c r="A165" s="83"/>
      <c r="B165" s="83"/>
      <c r="C165" s="15" t="s">
        <v>9</v>
      </c>
      <c r="D165" s="15" t="s">
        <v>10</v>
      </c>
      <c r="E165" s="15" t="s">
        <v>11</v>
      </c>
      <c r="F165" s="15" t="s">
        <v>12</v>
      </c>
      <c r="G165" s="15" t="s">
        <v>13</v>
      </c>
      <c r="H165" s="15" t="s">
        <v>14</v>
      </c>
      <c r="I165" s="15" t="s">
        <v>15</v>
      </c>
      <c r="J165" s="15" t="s">
        <v>16</v>
      </c>
      <c r="K165" s="15" t="s">
        <v>17</v>
      </c>
      <c r="L165" s="15" t="s">
        <v>18</v>
      </c>
      <c r="M165" s="15" t="s">
        <v>19</v>
      </c>
      <c r="N165" s="68" t="s">
        <v>20</v>
      </c>
      <c r="O165" s="83"/>
      <c r="P165" s="18"/>
      <c r="Q165" s="73"/>
      <c r="R165" s="73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73"/>
    </row>
    <row r="166" spans="1:31" ht="21.95" customHeight="1" x14ac:dyDescent="0.25">
      <c r="A166" s="12">
        <v>1</v>
      </c>
      <c r="B166" s="12">
        <v>2</v>
      </c>
      <c r="C166" s="12">
        <v>3</v>
      </c>
      <c r="D166" s="12">
        <v>4</v>
      </c>
      <c r="E166" s="12">
        <v>5</v>
      </c>
      <c r="F166" s="12">
        <v>6</v>
      </c>
      <c r="G166" s="12">
        <v>7</v>
      </c>
      <c r="H166" s="12">
        <v>8</v>
      </c>
      <c r="I166" s="12">
        <v>9</v>
      </c>
      <c r="J166" s="12">
        <v>10</v>
      </c>
      <c r="K166" s="12">
        <v>11</v>
      </c>
      <c r="L166" s="12">
        <v>12</v>
      </c>
      <c r="M166" s="12">
        <v>13</v>
      </c>
      <c r="N166" s="12">
        <v>14</v>
      </c>
      <c r="O166" s="12">
        <v>15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ht="21.95" customHeight="1" x14ac:dyDescent="0.25">
      <c r="A167" s="36" t="s">
        <v>21</v>
      </c>
      <c r="B167" s="4" t="s">
        <v>45</v>
      </c>
      <c r="C167" s="23">
        <f>[1]JANUARI!$E$19+[1]JANUARI!$F$19</f>
        <v>0</v>
      </c>
      <c r="D167" s="23">
        <f>[1]FEBRUARI!$E$19+[1]FEBRUARI!$F$19</f>
        <v>0</v>
      </c>
      <c r="E167" s="23">
        <f>[1]MARET!$E$19+[1]MARET!$F$19</f>
        <v>0</v>
      </c>
      <c r="F167" s="23">
        <f>[1]APRIL!$E$19+[1]APRIL!$F$19</f>
        <v>0</v>
      </c>
      <c r="G167" s="23">
        <f>[1]MEI!$E$19+[1]MEI!$F$19</f>
        <v>0</v>
      </c>
      <c r="H167" s="23">
        <f>[1]JUNI!$E$19+[1]JUNI!$F$19</f>
        <v>0</v>
      </c>
      <c r="I167" s="23">
        <f>[1]JULI!$E$19+[1]JULI!$F$19</f>
        <v>0</v>
      </c>
      <c r="J167" s="23">
        <f>[1]AGUSTUS!$E$19+[1]AGUSTUS!$F$19</f>
        <v>0</v>
      </c>
      <c r="K167" s="23">
        <f>[1]SEPTEMBER!$E$19+[1]SEPTEMBER!$F$19</f>
        <v>0</v>
      </c>
      <c r="L167" s="23">
        <f>[1]OKTOBER!$E$19+[1]OKTOBER!$F$19</f>
        <v>0</v>
      </c>
      <c r="M167" s="23">
        <f>[1]NOVEMBER!$E$19+[1]NOVEMBER!$F$19</f>
        <v>0</v>
      </c>
      <c r="N167" s="23">
        <f>[1]DESEMBER!$E$19+[1]DESEMBER!$F$19</f>
        <v>0</v>
      </c>
      <c r="O167" s="5">
        <f t="shared" ref="O167:O182" si="46">SUM(C167:N167)</f>
        <v>0</v>
      </c>
      <c r="P167" s="20"/>
      <c r="Q167" s="56"/>
      <c r="R167" s="57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20"/>
    </row>
    <row r="168" spans="1:31" ht="21.95" customHeight="1" x14ac:dyDescent="0.25">
      <c r="A168" s="36" t="s">
        <v>23</v>
      </c>
      <c r="B168" s="4" t="s">
        <v>47</v>
      </c>
      <c r="C168" s="23">
        <f>[1]JANUARI!$E$109+[1]JANUARI!$F$109</f>
        <v>0</v>
      </c>
      <c r="D168" s="23">
        <f>[1]FEBRUARI!$E$109+[1]FEBRUARI!$F$109</f>
        <v>0</v>
      </c>
      <c r="E168" s="23">
        <f>[1]MARET!$E$109+[1]MARET!$F$109</f>
        <v>0</v>
      </c>
      <c r="F168" s="23">
        <f>[1]APRIL!$E$109+[1]APRIL!$F$109</f>
        <v>0</v>
      </c>
      <c r="G168" s="23">
        <f>[1]MEI!$E$109+[1]MEI!$F$109</f>
        <v>0</v>
      </c>
      <c r="H168" s="23">
        <f>[1]JUNI!$E$109+[1]JUNI!$F$109</f>
        <v>0</v>
      </c>
      <c r="I168" s="23">
        <f>[1]JULI!$E$109+[1]JULI!$F$109</f>
        <v>0</v>
      </c>
      <c r="J168" s="23">
        <f>[1]AGUSTUS!$E$109+[1]AGUSTUS!$F$109</f>
        <v>0</v>
      </c>
      <c r="K168" s="23">
        <f>[1]SEPTEMBER!$E$109+[1]SEPTEMBER!$F$109</f>
        <v>0</v>
      </c>
      <c r="L168" s="23">
        <f>[1]OKTOBER!$E$109+[1]OKTOBER!$F$109</f>
        <v>0</v>
      </c>
      <c r="M168" s="23">
        <f>[1]NOVEMBER!$E$109+[1]NOVEMBER!$F$109</f>
        <v>0</v>
      </c>
      <c r="N168" s="23">
        <f>[1]DESEMBER!$E$109+[1]DESEMBER!$F$109</f>
        <v>0</v>
      </c>
      <c r="O168" s="5">
        <f t="shared" si="46"/>
        <v>0</v>
      </c>
      <c r="P168" s="20"/>
      <c r="Q168" s="56"/>
      <c r="R168" s="57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20"/>
    </row>
    <row r="169" spans="1:31" ht="21.95" customHeight="1" x14ac:dyDescent="0.25">
      <c r="A169" s="36" t="s">
        <v>25</v>
      </c>
      <c r="B169" s="4" t="s">
        <v>22</v>
      </c>
      <c r="C169" s="23">
        <f>[1]JANUARI!$E$64+[1]JANUARI!$F$64</f>
        <v>0</v>
      </c>
      <c r="D169" s="23">
        <f>[1]FEBRUARI!$E$64+[1]FEBRUARI!$F$64</f>
        <v>0</v>
      </c>
      <c r="E169" s="23">
        <f>[1]MARET!$E$64+[1]MARET!$F$64</f>
        <v>0</v>
      </c>
      <c r="F169" s="23">
        <f>[1]APRIL!$E$64+[1]APRIL!$F$64</f>
        <v>0</v>
      </c>
      <c r="G169" s="23">
        <f>[1]MEI!$E$64+[1]MEI!$F$64</f>
        <v>0</v>
      </c>
      <c r="H169" s="23">
        <f>[1]JUNI!$E$64+[1]JUNI!$F$64</f>
        <v>0</v>
      </c>
      <c r="I169" s="23">
        <f>[1]JULI!$E$64+[1]JULI!$F$64</f>
        <v>0</v>
      </c>
      <c r="J169" s="23">
        <f>[1]AGUSTUS!$E$64+[1]AGUSTUS!$F$64</f>
        <v>0</v>
      </c>
      <c r="K169" s="23">
        <f>[1]SEPTEMBER!$E$64+[1]SEPTEMBER!$F$64</f>
        <v>0</v>
      </c>
      <c r="L169" s="23">
        <f>[1]OKTOBER!$E$64+[1]OKTOBER!$F$64</f>
        <v>0</v>
      </c>
      <c r="M169" s="23">
        <f>[1]NOVEMBER!$E$64+[1]NOVEMBER!$F$64</f>
        <v>0</v>
      </c>
      <c r="N169" s="23">
        <f>[1]DESEMBER!$E$64+[1]DESEMBER!$F$64</f>
        <v>0</v>
      </c>
      <c r="O169" s="5">
        <f t="shared" si="46"/>
        <v>0</v>
      </c>
      <c r="P169" s="20"/>
      <c r="Q169" s="56"/>
      <c r="R169" s="57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20"/>
    </row>
    <row r="170" spans="1:31" ht="21.95" customHeight="1" x14ac:dyDescent="0.25">
      <c r="A170" s="36" t="s">
        <v>27</v>
      </c>
      <c r="B170" s="4" t="s">
        <v>24</v>
      </c>
      <c r="C170" s="23">
        <f>[1]JANUARI!$E$424+[1]JANUARI!$F$424</f>
        <v>0</v>
      </c>
      <c r="D170" s="23">
        <f>[1]FEBRUARI!$E$424+[1]FEBRUARI!$F$424</f>
        <v>0</v>
      </c>
      <c r="E170" s="23">
        <f>[1]MARET!$E$424+[1]MARET!$F$424</f>
        <v>0</v>
      </c>
      <c r="F170" s="23">
        <f>[1]APRIL!$E$424+[1]APRIL!$F$424</f>
        <v>0</v>
      </c>
      <c r="G170" s="23">
        <f>[1]MEI!$E$424+[1]MEI!$F$424</f>
        <v>0</v>
      </c>
      <c r="H170" s="23">
        <f>[1]JUNI!$E$424+[1]JUNI!$F$424</f>
        <v>0</v>
      </c>
      <c r="I170" s="23">
        <f>[1]JULI!$E$424+[1]JULI!$F$424</f>
        <v>0</v>
      </c>
      <c r="J170" s="23">
        <f>[1]AGUSTUS!$E$424+[1]AGUSTUS!$F$424</f>
        <v>0</v>
      </c>
      <c r="K170" s="23">
        <f>[1]SEPTEMBER!$E$424+[1]SEPTEMBER!$F$424</f>
        <v>0</v>
      </c>
      <c r="L170" s="23">
        <f>[1]OKTOBER!$E$424+[1]OKTOBER!$F$424</f>
        <v>0</v>
      </c>
      <c r="M170" s="23">
        <f>[1]NOVEMBER!$E$424+[1]NOVEMBER!$F$424</f>
        <v>0</v>
      </c>
      <c r="N170" s="23">
        <f>[1]DESEMBER!$E$424+[1]DESEMBER!$F$424</f>
        <v>0</v>
      </c>
      <c r="O170" s="5">
        <f t="shared" si="46"/>
        <v>0</v>
      </c>
      <c r="P170" s="20"/>
      <c r="Q170" s="56"/>
      <c r="R170" s="57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20"/>
    </row>
    <row r="171" spans="1:31" ht="21.95" customHeight="1" x14ac:dyDescent="0.25">
      <c r="A171" s="36" t="s">
        <v>29</v>
      </c>
      <c r="B171" s="4" t="s">
        <v>28</v>
      </c>
      <c r="C171" s="23">
        <f>[1]JANUARI!$E$514+[1]JANUARI!$F$514</f>
        <v>0</v>
      </c>
      <c r="D171" s="23">
        <f>[1]FEBRUARI!$E$514+[1]FEBRUARI!$F$514</f>
        <v>0</v>
      </c>
      <c r="E171" s="23">
        <f>[1]MARET!$E$514+[1]MARET!$F$514</f>
        <v>0</v>
      </c>
      <c r="F171" s="23">
        <f>[1]APRIL!$E$514+[1]APRIL!$F$514</f>
        <v>0</v>
      </c>
      <c r="G171" s="23">
        <f>[1]MEI!$E$514+[1]MEI!$F$514</f>
        <v>0</v>
      </c>
      <c r="H171" s="23">
        <f>[1]JUNI!$E$514+[1]JUNI!$F$514</f>
        <v>0</v>
      </c>
      <c r="I171" s="23">
        <f>[1]JULI!$E$514+[1]JULI!$F$514</f>
        <v>0</v>
      </c>
      <c r="J171" s="23">
        <f>[1]AGUSTUS!$E$514+[1]AGUSTUS!$F$514</f>
        <v>0</v>
      </c>
      <c r="K171" s="23">
        <f>[1]SEPTEMBER!$E$514+[1]SEPTEMBER!$F$514</f>
        <v>0</v>
      </c>
      <c r="L171" s="23">
        <f>[1]OKTOBER!$E$514+[1]OKTOBER!$F$514</f>
        <v>0</v>
      </c>
      <c r="M171" s="23">
        <f>[1]NOVEMBER!$E$514+[1]NOVEMBER!$F$514</f>
        <v>0</v>
      </c>
      <c r="N171" s="23">
        <f>[1]DESEMBER!$E$514+[1]DESEMBER!$F$514</f>
        <v>0</v>
      </c>
      <c r="O171" s="5">
        <f t="shared" si="46"/>
        <v>0</v>
      </c>
      <c r="P171" s="20"/>
      <c r="Q171" s="56"/>
      <c r="R171" s="57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20"/>
    </row>
    <row r="172" spans="1:31" ht="21.95" customHeight="1" x14ac:dyDescent="0.25">
      <c r="A172" s="36" t="s">
        <v>31</v>
      </c>
      <c r="B172" s="4" t="s">
        <v>30</v>
      </c>
      <c r="C172" s="23">
        <f>[1]JANUARI!$E$334+[1]JANUARI!$F$334</f>
        <v>0</v>
      </c>
      <c r="D172" s="23">
        <f>[1]FEBRUARI!$E$334+[1]FEBRUARI!$F$334</f>
        <v>0</v>
      </c>
      <c r="E172" s="23">
        <f>[1]MARET!$E$334+[1]MARET!$F$334</f>
        <v>0</v>
      </c>
      <c r="F172" s="23">
        <f>[1]APRIL!$E$334+[1]APRIL!$F$334</f>
        <v>0</v>
      </c>
      <c r="G172" s="23">
        <f>[1]MEI!$E$334+[1]MEI!$F$334</f>
        <v>0</v>
      </c>
      <c r="H172" s="23">
        <f>[1]JUNI!$E$334+[1]JUNI!$F$334</f>
        <v>0</v>
      </c>
      <c r="I172" s="23">
        <f>[1]JULI!$E$334+[1]JULI!$F$334</f>
        <v>0</v>
      </c>
      <c r="J172" s="23">
        <f>[1]AGUSTUS!$E$334+[1]AGUSTUS!$F$334</f>
        <v>0</v>
      </c>
      <c r="K172" s="23">
        <f>[1]SEPTEMBER!$E$334+[1]SEPTEMBER!$F$334</f>
        <v>0</v>
      </c>
      <c r="L172" s="23">
        <f>[1]OKTOBER!$E$334+[1]OKTOBER!$F$334</f>
        <v>0</v>
      </c>
      <c r="M172" s="23">
        <f>[1]NOVEMBER!$E$334+[1]NOVEMBER!$F$334</f>
        <v>0</v>
      </c>
      <c r="N172" s="23">
        <f>[1]DESEMBER!$E$334+[1]DESEMBER!$F$334</f>
        <v>0</v>
      </c>
      <c r="O172" s="5">
        <f t="shared" si="46"/>
        <v>0</v>
      </c>
      <c r="P172" s="20"/>
      <c r="Q172" s="56"/>
      <c r="R172" s="57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20"/>
    </row>
    <row r="173" spans="1:31" ht="21.95" customHeight="1" x14ac:dyDescent="0.25">
      <c r="A173" s="36" t="s">
        <v>33</v>
      </c>
      <c r="B173" s="4" t="s">
        <v>37</v>
      </c>
      <c r="C173" s="23">
        <f>[1]JANUARI!$E$154+[1]JANUARI!$F$154</f>
        <v>0</v>
      </c>
      <c r="D173" s="23">
        <f>[1]FEBRUARI!$E$154+[1]FEBRUARI!$F$154</f>
        <v>0</v>
      </c>
      <c r="E173" s="23">
        <f>[1]MARET!$E$154+[1]MARET!$F$154</f>
        <v>0</v>
      </c>
      <c r="F173" s="23">
        <f>[1]APRIL!$E$154+[1]APRIL!$F$154</f>
        <v>0</v>
      </c>
      <c r="G173" s="23">
        <f>[1]MEI!$E$154+[1]MEI!$F$154</f>
        <v>0</v>
      </c>
      <c r="H173" s="23">
        <f>[1]JUNI!$E$154+[1]JUNI!$F$154</f>
        <v>0</v>
      </c>
      <c r="I173" s="23">
        <f>[1]JULI!$E$154+[1]JULI!$F$154</f>
        <v>0</v>
      </c>
      <c r="J173" s="23">
        <f>[1]AGUSTUS!$E$154+[1]AGUSTUS!$F$154</f>
        <v>0</v>
      </c>
      <c r="K173" s="23">
        <f>[1]SEPTEMBER!$E$154+[1]SEPTEMBER!$F$154</f>
        <v>0</v>
      </c>
      <c r="L173" s="23">
        <f>[1]OKTOBER!$E$154+[1]OKTOBER!$F$154</f>
        <v>0</v>
      </c>
      <c r="M173" s="23">
        <f>[1]NOVEMBER!$E$154+[1]NOVEMBER!$F$154</f>
        <v>0</v>
      </c>
      <c r="N173" s="23">
        <f>[1]DESEMBER!$E$154+[1]DESEMBER!$F$154</f>
        <v>0</v>
      </c>
      <c r="O173" s="5">
        <f t="shared" si="46"/>
        <v>0</v>
      </c>
      <c r="P173" s="20"/>
      <c r="Q173" s="56"/>
      <c r="R173" s="57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20"/>
    </row>
    <row r="174" spans="1:31" ht="21.95" customHeight="1" x14ac:dyDescent="0.25">
      <c r="A174" s="36" t="s">
        <v>34</v>
      </c>
      <c r="B174" s="4" t="s">
        <v>41</v>
      </c>
      <c r="C174" s="23">
        <f>[1]JANUARI!$E$649+[1]JANUARI!$F$649</f>
        <v>0</v>
      </c>
      <c r="D174" s="23">
        <f>[1]FEBRUARI!$E$649+[1]FEBRUARI!$F$649</f>
        <v>0</v>
      </c>
      <c r="E174" s="23">
        <f>[1]MARET!$E$649+[1]MARET!$F$649</f>
        <v>0</v>
      </c>
      <c r="F174" s="23">
        <f>[1]APRIL!$E$649+[1]APRIL!$F$649</f>
        <v>0</v>
      </c>
      <c r="G174" s="23">
        <f>[1]MEI!$E$649+[1]MEI!$F$649</f>
        <v>0</v>
      </c>
      <c r="H174" s="23">
        <f>[1]JUNI!$E$649+[1]JUNI!$F$649</f>
        <v>0</v>
      </c>
      <c r="I174" s="23">
        <f>[1]JULI!$E$649+[1]JULI!$F$649</f>
        <v>0</v>
      </c>
      <c r="J174" s="23">
        <f>[1]AGUSTUS!$E$649+[1]AGUSTUS!$F$649</f>
        <v>0</v>
      </c>
      <c r="K174" s="23">
        <f>[1]SEPTEMBER!$E$649+[1]SEPTEMBER!$F$649</f>
        <v>0</v>
      </c>
      <c r="L174" s="23">
        <f>[1]OKTOBER!$E$649+[1]OKTOBER!$F$649</f>
        <v>0</v>
      </c>
      <c r="M174" s="23">
        <f>[1]NOVEMBER!$E$649+[1]NOVEMBER!$F$649</f>
        <v>0</v>
      </c>
      <c r="N174" s="23">
        <f>[1]DESEMBER!$E$649+[1]DESEMBER!$F$649</f>
        <v>0</v>
      </c>
      <c r="O174" s="5">
        <f t="shared" si="46"/>
        <v>0</v>
      </c>
      <c r="P174" s="20"/>
      <c r="Q174" s="56"/>
      <c r="R174" s="57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20"/>
    </row>
    <row r="175" spans="1:31" ht="21.95" customHeight="1" x14ac:dyDescent="0.25">
      <c r="A175" s="36" t="s">
        <v>36</v>
      </c>
      <c r="B175" s="4" t="s">
        <v>43</v>
      </c>
      <c r="C175" s="23">
        <f>[1]JANUARI!$E$604+[1]JANUARI!$F$604</f>
        <v>0</v>
      </c>
      <c r="D175" s="23">
        <f>[1]FEBRUARI!$E$604+[1]FEBRUARI!$F$604</f>
        <v>0</v>
      </c>
      <c r="E175" s="23">
        <f>[1]MARET!$E$604+[1]MARET!$F$604</f>
        <v>0</v>
      </c>
      <c r="F175" s="23">
        <f>[1]APRIL!$E$604+[1]APRIL!$F$604</f>
        <v>0</v>
      </c>
      <c r="G175" s="23">
        <f>[1]MEI!$E$604+[1]MEI!$F$604</f>
        <v>0</v>
      </c>
      <c r="H175" s="23">
        <f>[1]JUNI!$E$604+[1]JUNI!$F$604</f>
        <v>0</v>
      </c>
      <c r="I175" s="23">
        <f>[1]JULI!$E$604+[1]JULI!$F$604</f>
        <v>0</v>
      </c>
      <c r="J175" s="23">
        <f>[1]AGUSTUS!$E$604+[1]AGUSTUS!$F$604</f>
        <v>0</v>
      </c>
      <c r="K175" s="23">
        <f>[1]SEPTEMBER!$E$604+[1]SEPTEMBER!$F$604</f>
        <v>0</v>
      </c>
      <c r="L175" s="23">
        <f>[1]OKTOBER!$E$604+[1]OKTOBER!$F$604</f>
        <v>0</v>
      </c>
      <c r="M175" s="23">
        <f>[1]NOVEMBER!$E$604+[1]NOVEMBER!$F$604</f>
        <v>0</v>
      </c>
      <c r="N175" s="23">
        <f>[1]DESEMBER!$E$604+[1]DESEMBER!$F$604</f>
        <v>0</v>
      </c>
      <c r="O175" s="5">
        <f t="shared" si="46"/>
        <v>0</v>
      </c>
      <c r="P175" s="20"/>
      <c r="Q175" s="56"/>
      <c r="R175" s="57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20"/>
    </row>
    <row r="176" spans="1:31" ht="21.95" customHeight="1" x14ac:dyDescent="0.25">
      <c r="A176" s="36" t="s">
        <v>38</v>
      </c>
      <c r="B176" s="4" t="s">
        <v>39</v>
      </c>
      <c r="C176" s="23">
        <f>[1]JANUARI!$E$199+[1]JANUARI!$F$199</f>
        <v>0</v>
      </c>
      <c r="D176" s="23">
        <f>[1]FEBRUARI!$E$199+[1]FEBRUARI!$F$199</f>
        <v>0</v>
      </c>
      <c r="E176" s="23">
        <f>[1]MARET!$E$199+[1]MARET!$F$199</f>
        <v>0</v>
      </c>
      <c r="F176" s="23">
        <f>[1]APRIL!$E$199+[1]APRIL!$F$199</f>
        <v>0</v>
      </c>
      <c r="G176" s="23">
        <f>[1]MEI!$E$199+[1]MEI!$F$199</f>
        <v>0</v>
      </c>
      <c r="H176" s="23">
        <f>[1]JUNI!$E$199+[1]JUNI!$F$199</f>
        <v>0</v>
      </c>
      <c r="I176" s="23">
        <f>[1]JULI!$E$199+[1]JULI!$F$199</f>
        <v>0</v>
      </c>
      <c r="J176" s="23">
        <f>[1]AGUSTUS!$E$199+[1]AGUSTUS!$F$199</f>
        <v>0</v>
      </c>
      <c r="K176" s="23">
        <f>[1]SEPTEMBER!$E$199+[1]SEPTEMBER!$F$199</f>
        <v>0</v>
      </c>
      <c r="L176" s="23">
        <f>[1]OKTOBER!$E$199+[1]OKTOBER!$F$199</f>
        <v>0</v>
      </c>
      <c r="M176" s="23">
        <f>[1]NOVEMBER!$E$199+[1]NOVEMBER!$F$199</f>
        <v>0</v>
      </c>
      <c r="N176" s="23">
        <f>[1]DESEMBER!$E$199+[1]DESEMBER!$F$199</f>
        <v>0</v>
      </c>
      <c r="O176" s="5">
        <f t="shared" si="46"/>
        <v>0</v>
      </c>
      <c r="P176" s="20"/>
      <c r="Q176" s="56"/>
      <c r="R176" s="57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20"/>
    </row>
    <row r="177" spans="1:31" ht="21.95" customHeight="1" x14ac:dyDescent="0.25">
      <c r="A177" s="36" t="s">
        <v>40</v>
      </c>
      <c r="B177" s="4" t="s">
        <v>35</v>
      </c>
      <c r="C177" s="23">
        <f>[1]JANUARI!$E$244+[1]JANUARI!$F$244</f>
        <v>0</v>
      </c>
      <c r="D177" s="23">
        <f>[1]FEBRUARI!$E$244+[1]FEBRUARI!$F$244</f>
        <v>0</v>
      </c>
      <c r="E177" s="23">
        <f>[1]MARET!$E$244+[1]MARET!$F$244</f>
        <v>0</v>
      </c>
      <c r="F177" s="23">
        <f>[1]APRIL!$E$244+[1]APRIL!$F$244</f>
        <v>0</v>
      </c>
      <c r="G177" s="23">
        <f>[1]MEI!$E$244+[1]MEI!$F$244</f>
        <v>0</v>
      </c>
      <c r="H177" s="23">
        <f>[1]JUNI!$E$244+[1]JUNI!$F$244</f>
        <v>0</v>
      </c>
      <c r="I177" s="23">
        <f>[1]JULI!$E$244+[1]JULI!$F$244</f>
        <v>0</v>
      </c>
      <c r="J177" s="23">
        <f>[1]AGUSTUS!$E$244+[1]AGUSTUS!$F$244</f>
        <v>0</v>
      </c>
      <c r="K177" s="23">
        <f>[1]SEPTEMBER!$E$244+[1]SEPTEMBER!$F$244</f>
        <v>0</v>
      </c>
      <c r="L177" s="23">
        <f>[1]OKTOBER!$E$244+[1]OKTOBER!$F$244</f>
        <v>0</v>
      </c>
      <c r="M177" s="23">
        <f>[1]NOVEMBER!$E$244+[1]NOVEMBER!$F$244</f>
        <v>0</v>
      </c>
      <c r="N177" s="23">
        <f>[1]DESEMBER!$E$244+[1]DESEMBER!$F$244</f>
        <v>0</v>
      </c>
      <c r="O177" s="5">
        <f t="shared" si="46"/>
        <v>0</v>
      </c>
      <c r="P177" s="20"/>
      <c r="Q177" s="56"/>
      <c r="R177" s="57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20"/>
    </row>
    <row r="178" spans="1:31" ht="21.95" customHeight="1" x14ac:dyDescent="0.25">
      <c r="A178" s="36" t="s">
        <v>42</v>
      </c>
      <c r="B178" s="4" t="s">
        <v>32</v>
      </c>
      <c r="C178" s="23">
        <f>[1]JANUARI!$E$559+[1]JANUARI!$F$559</f>
        <v>0</v>
      </c>
      <c r="D178" s="23">
        <f>[1]FEBRUARI!$E$559+[1]FEBRUARI!$F$559</f>
        <v>0</v>
      </c>
      <c r="E178" s="23">
        <f>[1]MARET!$E$559+[1]MARET!$F$559</f>
        <v>0</v>
      </c>
      <c r="F178" s="23">
        <f>[1]APRIL!$E$559+[1]APRIL!$F$559</f>
        <v>0</v>
      </c>
      <c r="G178" s="23">
        <f>[1]MEI!$E$559+[1]MEI!$F$559</f>
        <v>0</v>
      </c>
      <c r="H178" s="23">
        <f>[1]JUNI!$E$559+[1]JUNI!$F$559</f>
        <v>0</v>
      </c>
      <c r="I178" s="23">
        <f>[1]JULI!$E$559+[1]JULI!$F$559</f>
        <v>0</v>
      </c>
      <c r="J178" s="23">
        <f>[1]AGUSTUS!$E$559+[1]AGUSTUS!$F$559</f>
        <v>0</v>
      </c>
      <c r="K178" s="23">
        <f>[1]SEPTEMBER!$E$559+[1]SEPTEMBER!$F$559</f>
        <v>0</v>
      </c>
      <c r="L178" s="23">
        <f>[1]OKTOBER!$E$559+[1]OKTOBER!$F$559</f>
        <v>0</v>
      </c>
      <c r="M178" s="23">
        <f>[1]NOVEMBER!$E$559+[1]NOVEMBER!$F$559</f>
        <v>0</v>
      </c>
      <c r="N178" s="23">
        <f>[1]DESEMBER!$E$559+[1]DESEMBER!$F$559</f>
        <v>0</v>
      </c>
      <c r="O178" s="5">
        <f t="shared" si="46"/>
        <v>0</v>
      </c>
      <c r="P178" s="20"/>
      <c r="Q178" s="56"/>
      <c r="R178" s="57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20"/>
    </row>
    <row r="179" spans="1:31" ht="21.95" customHeight="1" x14ac:dyDescent="0.25">
      <c r="A179" s="36" t="s">
        <v>44</v>
      </c>
      <c r="B179" s="4" t="s">
        <v>26</v>
      </c>
      <c r="C179" s="23">
        <f>[1]JANUARI!$E$469+[1]JANUARI!$F$469</f>
        <v>0</v>
      </c>
      <c r="D179" s="23">
        <f>[1]FEBRUARI!$E$469+[1]FEBRUARI!$F$469</f>
        <v>0</v>
      </c>
      <c r="E179" s="23">
        <f>[1]MARET!$E$469+[1]MARET!$F$469</f>
        <v>0</v>
      </c>
      <c r="F179" s="23">
        <f>[1]APRIL!$E$469+[1]APRIL!$F$469</f>
        <v>0</v>
      </c>
      <c r="G179" s="23">
        <f>[1]MEI!$E$469+[1]MEI!$F$469</f>
        <v>0</v>
      </c>
      <c r="H179" s="23">
        <f>[1]JUNI!$E$469+[1]JUNI!$F$469</f>
        <v>0</v>
      </c>
      <c r="I179" s="23">
        <f>[1]JULI!$E$469+[1]JULI!$F$469</f>
        <v>0</v>
      </c>
      <c r="J179" s="23">
        <f>[1]AGUSTUS!$E$469+[1]AGUSTUS!$F$469</f>
        <v>0</v>
      </c>
      <c r="K179" s="23">
        <f>[1]SEPTEMBER!$E$469+[1]SEPTEMBER!$F$469</f>
        <v>0</v>
      </c>
      <c r="L179" s="23">
        <f>[1]OKTOBER!$E$469+[1]OKTOBER!$F$469</f>
        <v>0</v>
      </c>
      <c r="M179" s="23">
        <f>[1]NOVEMBER!$E$469+[1]NOVEMBER!$F$469</f>
        <v>0</v>
      </c>
      <c r="N179" s="23">
        <f>[1]DESEMBER!$E$469+[1]DESEMBER!$F$469</f>
        <v>0</v>
      </c>
      <c r="O179" s="5">
        <f t="shared" si="46"/>
        <v>0</v>
      </c>
      <c r="P179" s="20"/>
      <c r="Q179" s="56"/>
      <c r="R179" s="57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20"/>
    </row>
    <row r="180" spans="1:31" ht="21.95" customHeight="1" x14ac:dyDescent="0.25">
      <c r="A180" s="36" t="s">
        <v>46</v>
      </c>
      <c r="B180" s="4" t="s">
        <v>51</v>
      </c>
      <c r="C180" s="23">
        <f>[1]JANUARI!$E$379+[1]JANUARI!$F$379</f>
        <v>0</v>
      </c>
      <c r="D180" s="23">
        <f>[1]FEBRUARI!$E$379+[1]FEBRUARI!$F$379</f>
        <v>0</v>
      </c>
      <c r="E180" s="23">
        <f>[1]MARET!$E$379+[1]MARET!$F$379</f>
        <v>0</v>
      </c>
      <c r="F180" s="23">
        <f>[1]APRIL!$E$379+[1]APRIL!$F$379</f>
        <v>0</v>
      </c>
      <c r="G180" s="23">
        <f>[1]MEI!$E$379+[1]MEI!$F$379</f>
        <v>0</v>
      </c>
      <c r="H180" s="23">
        <f>[1]JUNI!$E$379+[1]JUNI!$F$379</f>
        <v>0</v>
      </c>
      <c r="I180" s="23">
        <f>[1]JULI!$E$379+[1]JULI!$F$379</f>
        <v>0</v>
      </c>
      <c r="J180" s="23">
        <f>[1]AGUSTUS!$E$379+[1]AGUSTUS!$F$379</f>
        <v>0</v>
      </c>
      <c r="K180" s="23">
        <f>[1]SEPTEMBER!$E$379+[1]SEPTEMBER!$F$379</f>
        <v>0</v>
      </c>
      <c r="L180" s="23">
        <f>[1]OKTOBER!$E$379+[1]OKTOBER!$F$379</f>
        <v>0</v>
      </c>
      <c r="M180" s="23">
        <f>[1]NOVEMBER!$E$379+[1]NOVEMBER!$F$379</f>
        <v>0</v>
      </c>
      <c r="N180" s="23">
        <f>[1]DESEMBER!$E$379+[1]DESEMBER!$F$379</f>
        <v>0</v>
      </c>
      <c r="O180" s="5">
        <f t="shared" si="46"/>
        <v>0</v>
      </c>
      <c r="P180" s="20"/>
      <c r="Q180" s="56"/>
      <c r="R180" s="57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20"/>
    </row>
    <row r="181" spans="1:31" ht="21.95" customHeight="1" x14ac:dyDescent="0.25">
      <c r="A181" s="36" t="s">
        <v>48</v>
      </c>
      <c r="B181" s="4" t="s">
        <v>49</v>
      </c>
      <c r="C181" s="23">
        <f>[1]JANUARI!$E$289+[1]JANUARI!$F$289</f>
        <v>0</v>
      </c>
      <c r="D181" s="23">
        <f>[1]FEBRUARI!$E$289+[1]FEBRUARI!$F$289</f>
        <v>0</v>
      </c>
      <c r="E181" s="23">
        <f>[1]MARET!$E$289+[1]MARET!$F$289</f>
        <v>0</v>
      </c>
      <c r="F181" s="23">
        <f>[1]APRIL!$E$289+[1]APRIL!$F$289</f>
        <v>0</v>
      </c>
      <c r="G181" s="23">
        <f>[1]MEI!$E$289+[1]MEI!$F$289</f>
        <v>0</v>
      </c>
      <c r="H181" s="23">
        <f>[1]JUNI!$E$289+[1]JUNI!$F$289</f>
        <v>0</v>
      </c>
      <c r="I181" s="23">
        <f>[1]JULI!$E$289+[1]JULI!$F$289</f>
        <v>0</v>
      </c>
      <c r="J181" s="23">
        <f>[1]AGUSTUS!$E$289+[1]AGUSTUS!$F$289</f>
        <v>0</v>
      </c>
      <c r="K181" s="23">
        <f>[1]SEPTEMBER!$E$289+[1]SEPTEMBER!$F$289</f>
        <v>0</v>
      </c>
      <c r="L181" s="23">
        <f>[1]OKTOBER!$E$289+[1]OKTOBER!$F$289</f>
        <v>0</v>
      </c>
      <c r="M181" s="23">
        <f>[1]NOVEMBER!$E$289+[1]NOVEMBER!$F$289</f>
        <v>0</v>
      </c>
      <c r="N181" s="23">
        <f>[1]DESEMBER!$E$289+[1]DESEMBER!$F$289</f>
        <v>0</v>
      </c>
      <c r="O181" s="5">
        <f t="shared" si="46"/>
        <v>0</v>
      </c>
      <c r="P181" s="20"/>
      <c r="Q181" s="56"/>
      <c r="R181" s="57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20"/>
    </row>
    <row r="182" spans="1:31" ht="21.95" customHeight="1" x14ac:dyDescent="0.25">
      <c r="A182" s="81" t="s">
        <v>50</v>
      </c>
      <c r="B182" s="81"/>
      <c r="C182" s="14">
        <f>SUM(C167:C181)</f>
        <v>0</v>
      </c>
      <c r="D182" s="14">
        <f t="shared" ref="D182:E182" si="47">SUM(D167:D181)</f>
        <v>0</v>
      </c>
      <c r="E182" s="14">
        <f t="shared" si="47"/>
        <v>0</v>
      </c>
      <c r="F182" s="14">
        <f>SUM(F167:F181)</f>
        <v>0</v>
      </c>
      <c r="G182" s="14">
        <f>SUM(G167:G181)</f>
        <v>0</v>
      </c>
      <c r="H182" s="14">
        <f>SUM(H167:H181)</f>
        <v>0</v>
      </c>
      <c r="I182" s="14">
        <f t="shared" ref="I182:N182" si="48">SUM(I167:I181)</f>
        <v>0</v>
      </c>
      <c r="J182" s="14">
        <f t="shared" si="48"/>
        <v>0</v>
      </c>
      <c r="K182" s="14">
        <f t="shared" si="48"/>
        <v>0</v>
      </c>
      <c r="L182" s="14">
        <f t="shared" si="48"/>
        <v>0</v>
      </c>
      <c r="M182" s="14">
        <f t="shared" si="48"/>
        <v>0</v>
      </c>
      <c r="N182" s="14">
        <f t="shared" si="48"/>
        <v>0</v>
      </c>
      <c r="O182" s="14">
        <f t="shared" si="46"/>
        <v>0</v>
      </c>
      <c r="P182" s="20"/>
      <c r="Q182" s="72"/>
      <c r="R182" s="72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1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</row>
    <row r="184" spans="1:31" s="1" customFormat="1" x14ac:dyDescent="0.25">
      <c r="P184" s="21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</row>
    <row r="185" spans="1:31" x14ac:dyDescent="0.25">
      <c r="A185" s="1"/>
      <c r="B185" s="1"/>
      <c r="C185" s="1"/>
      <c r="D185" s="1"/>
      <c r="E185" s="1" t="s">
        <v>0</v>
      </c>
      <c r="F185" s="1"/>
      <c r="G185" s="1" t="s">
        <v>141</v>
      </c>
      <c r="H185" s="1"/>
      <c r="I185" s="1"/>
      <c r="J185" s="1"/>
      <c r="K185" s="1"/>
      <c r="L185" s="1"/>
      <c r="M185" s="1"/>
      <c r="N185" s="1"/>
      <c r="O185" s="1"/>
      <c r="P185" s="21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</row>
    <row r="186" spans="1:31" x14ac:dyDescent="0.25">
      <c r="A186" s="1"/>
      <c r="B186" s="1"/>
      <c r="C186" s="1"/>
      <c r="D186" s="1"/>
      <c r="E186" s="1" t="s">
        <v>1</v>
      </c>
      <c r="F186" s="1"/>
      <c r="G186" s="1" t="s">
        <v>2</v>
      </c>
      <c r="H186" s="1"/>
      <c r="I186" s="1"/>
      <c r="J186" s="1"/>
      <c r="K186" s="1"/>
      <c r="L186" s="1"/>
      <c r="M186" s="1"/>
      <c r="N186" s="1"/>
      <c r="O186" s="1"/>
      <c r="P186" s="21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</row>
    <row r="187" spans="1:31" x14ac:dyDescent="0.25">
      <c r="A187" s="1"/>
      <c r="B187" s="1"/>
      <c r="C187" s="1"/>
      <c r="D187" s="1"/>
      <c r="E187" s="1" t="s">
        <v>3</v>
      </c>
      <c r="F187" s="1"/>
      <c r="G187" s="1" t="s">
        <v>64</v>
      </c>
      <c r="H187" s="1"/>
      <c r="I187" s="1"/>
      <c r="J187" s="1"/>
      <c r="K187" s="1"/>
      <c r="L187" s="1"/>
      <c r="M187" s="1"/>
      <c r="N187" s="1"/>
      <c r="O187" s="1"/>
      <c r="P187" s="21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</row>
    <row r="188" spans="1:31" ht="18.75" x14ac:dyDescent="0.3">
      <c r="A188" s="1"/>
      <c r="B188" s="1"/>
      <c r="C188" s="1"/>
      <c r="D188" s="1"/>
      <c r="E188" s="1" t="s">
        <v>4</v>
      </c>
      <c r="F188" s="1"/>
      <c r="G188" s="1" t="str">
        <f>G37</f>
        <v>: 2023</v>
      </c>
      <c r="H188" s="1"/>
      <c r="I188" s="1"/>
      <c r="J188" s="1"/>
      <c r="K188" s="1"/>
      <c r="L188" s="1"/>
      <c r="M188" s="1"/>
      <c r="N188" s="2">
        <v>8</v>
      </c>
      <c r="O188" s="1"/>
      <c r="P188" s="21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50"/>
      <c r="AE188" s="49"/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1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</row>
    <row r="190" spans="1:31" ht="21.95" customHeight="1" x14ac:dyDescent="0.25">
      <c r="A190" s="82" t="s">
        <v>5</v>
      </c>
      <c r="B190" s="82" t="s">
        <v>6</v>
      </c>
      <c r="C190" s="84" t="s">
        <v>7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6"/>
      <c r="O190" s="82" t="s">
        <v>8</v>
      </c>
      <c r="P190" s="18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</row>
    <row r="191" spans="1:31" ht="21.95" customHeight="1" x14ac:dyDescent="0.25">
      <c r="A191" s="83"/>
      <c r="B191" s="83"/>
      <c r="C191" s="15" t="s">
        <v>9</v>
      </c>
      <c r="D191" s="15" t="s">
        <v>10</v>
      </c>
      <c r="E191" s="15" t="s">
        <v>11</v>
      </c>
      <c r="F191" s="15" t="s">
        <v>12</v>
      </c>
      <c r="G191" s="15" t="s">
        <v>13</v>
      </c>
      <c r="H191" s="15" t="s">
        <v>14</v>
      </c>
      <c r="I191" s="15" t="s">
        <v>15</v>
      </c>
      <c r="J191" s="15" t="s">
        <v>16</v>
      </c>
      <c r="K191" s="15" t="s">
        <v>17</v>
      </c>
      <c r="L191" s="15" t="s">
        <v>18</v>
      </c>
      <c r="M191" s="15" t="s">
        <v>19</v>
      </c>
      <c r="N191" s="68" t="s">
        <v>20</v>
      </c>
      <c r="O191" s="83"/>
      <c r="P191" s="18"/>
      <c r="Q191" s="73"/>
      <c r="R191" s="73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73"/>
    </row>
    <row r="192" spans="1:31" ht="21.95" customHeight="1" x14ac:dyDescent="0.25">
      <c r="A192" s="12">
        <v>1</v>
      </c>
      <c r="B192" s="12">
        <v>2</v>
      </c>
      <c r="C192" s="12">
        <v>3</v>
      </c>
      <c r="D192" s="12">
        <v>4</v>
      </c>
      <c r="E192" s="12">
        <v>5</v>
      </c>
      <c r="F192" s="12">
        <v>6</v>
      </c>
      <c r="G192" s="12">
        <v>7</v>
      </c>
      <c r="H192" s="12">
        <v>8</v>
      </c>
      <c r="I192" s="12">
        <v>9</v>
      </c>
      <c r="J192" s="12">
        <v>10</v>
      </c>
      <c r="K192" s="12">
        <v>11</v>
      </c>
      <c r="L192" s="12">
        <v>12</v>
      </c>
      <c r="M192" s="12">
        <v>13</v>
      </c>
      <c r="N192" s="12">
        <v>14</v>
      </c>
      <c r="O192" s="12">
        <v>15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ht="21.95" customHeight="1" x14ac:dyDescent="0.25">
      <c r="A193" s="36" t="s">
        <v>21</v>
      </c>
      <c r="B193" s="4" t="s">
        <v>45</v>
      </c>
      <c r="C193" s="23">
        <f>[1]JANUARI!$E$20+[1]JANUARI!$F$20</f>
        <v>0</v>
      </c>
      <c r="D193" s="23">
        <f>[1]FEBRUARI!$E$20+[1]FEBRUARI!$F$20</f>
        <v>0</v>
      </c>
      <c r="E193" s="23">
        <f>[1]MARET!$E$20+[1]MARET!$F$20</f>
        <v>0</v>
      </c>
      <c r="F193" s="23">
        <f>[1]APRIL!$E$20+[1]APRIL!$F$20</f>
        <v>0</v>
      </c>
      <c r="G193" s="23">
        <f>[1]MEI!$E$20+[1]MEI!$F$20</f>
        <v>0</v>
      </c>
      <c r="H193" s="23">
        <f>[1]JUNI!$E$20+[1]JUNI!$F$20</f>
        <v>0</v>
      </c>
      <c r="I193" s="23">
        <f>[1]JULI!$E$20+[1]JULI!$F$20</f>
        <v>0</v>
      </c>
      <c r="J193" s="23">
        <f>[1]AGUSTUS!$E$20+[1]AGUSTUS!$F$20</f>
        <v>0</v>
      </c>
      <c r="K193" s="23">
        <f>[1]SEPTEMBER!$E$20+[1]SEPTEMBER!$F$20</f>
        <v>0</v>
      </c>
      <c r="L193" s="23">
        <f>[1]OKTOBER!$E$20+[1]OKTOBER!$F$20</f>
        <v>0</v>
      </c>
      <c r="M193" s="23">
        <f>[1]NOVEMBER!$E$20+[1]NOVEMBER!$F$20</f>
        <v>0</v>
      </c>
      <c r="N193" s="23">
        <f>[1]DESEMBER!$E$20+[1]DESEMBER!$F$20</f>
        <v>0</v>
      </c>
      <c r="O193" s="23">
        <f t="shared" ref="O193:O208" si="49">SUM(C193:N193)</f>
        <v>0</v>
      </c>
      <c r="P193" s="20"/>
      <c r="Q193" s="56"/>
      <c r="R193" s="57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</row>
    <row r="194" spans="1:31" ht="21.95" customHeight="1" x14ac:dyDescent="0.25">
      <c r="A194" s="36" t="s">
        <v>23</v>
      </c>
      <c r="B194" s="4" t="s">
        <v>47</v>
      </c>
      <c r="C194" s="23">
        <f>[1]JANUARI!$E$110+[1]JANUARI!$F$110</f>
        <v>0</v>
      </c>
      <c r="D194" s="23">
        <f>[1]FEBRUARI!$E$110+[1]FEBRUARI!$F$110</f>
        <v>0</v>
      </c>
      <c r="E194" s="23">
        <f>[1]MARET!$E$110+[1]MARET!$F$110</f>
        <v>0</v>
      </c>
      <c r="F194" s="23">
        <f>[1]APRIL!$E$110+[1]APRIL!$F$110</f>
        <v>0</v>
      </c>
      <c r="G194" s="23">
        <f>[1]MEI!$E$110+[1]MEI!$F$110</f>
        <v>0</v>
      </c>
      <c r="H194" s="23">
        <f>[1]JUNI!$E$110+[1]JUNI!$F$110</f>
        <v>0</v>
      </c>
      <c r="I194" s="23">
        <f>[1]JULI!$E$110+[1]JULI!$F$110</f>
        <v>0</v>
      </c>
      <c r="J194" s="23">
        <f>[1]AGUSTUS!$E$110+[1]AGUSTUS!$F$110</f>
        <v>0</v>
      </c>
      <c r="K194" s="23">
        <f>[1]SEPTEMBER!$E$110+[1]SEPTEMBER!$F$110</f>
        <v>0</v>
      </c>
      <c r="L194" s="23">
        <f>[1]OKTOBER!$E$110+[1]OKTOBER!$F$110</f>
        <v>0</v>
      </c>
      <c r="M194" s="23">
        <f>[1]NOVEMBER!$E$110+[1]NOVEMBER!$F$110</f>
        <v>0</v>
      </c>
      <c r="N194" s="23">
        <f>[1]DESEMBER!$E$110+[1]DESEMBER!$F$110</f>
        <v>0</v>
      </c>
      <c r="O194" s="23">
        <f t="shared" si="49"/>
        <v>0</v>
      </c>
      <c r="P194" s="20"/>
      <c r="Q194" s="56"/>
      <c r="R194" s="57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</row>
    <row r="195" spans="1:31" ht="21.95" customHeight="1" x14ac:dyDescent="0.25">
      <c r="A195" s="36" t="s">
        <v>25</v>
      </c>
      <c r="B195" s="4" t="s">
        <v>22</v>
      </c>
      <c r="C195" s="23">
        <f>[1]JANUARI!$E$65+[1]JANUARI!$F$65</f>
        <v>0</v>
      </c>
      <c r="D195" s="23">
        <f>[1]FEBRUARI!$E$65+[1]FEBRUARI!$F$65</f>
        <v>0</v>
      </c>
      <c r="E195" s="23">
        <f>[1]MARET!$E$65+[1]MARET!$F$65</f>
        <v>0</v>
      </c>
      <c r="F195" s="23">
        <f>[1]APRIL!$E$65+[1]APRIL!$F$65</f>
        <v>0</v>
      </c>
      <c r="G195" s="23">
        <f>[1]MEI!$E$65+[1]MEI!$F$65</f>
        <v>0</v>
      </c>
      <c r="H195" s="23">
        <f>[1]JUNI!$E$65+[1]JUNI!$F$65</f>
        <v>0</v>
      </c>
      <c r="I195" s="23">
        <f>[1]JULI!$E$65+[1]JULI!$F$65</f>
        <v>0</v>
      </c>
      <c r="J195" s="23">
        <f>[1]AGUSTUS!$E$65+[1]AGUSTUS!$F$65</f>
        <v>0</v>
      </c>
      <c r="K195" s="23">
        <f>[1]SEPTEMBER!$E$65+[1]SEPTEMBER!$F$65</f>
        <v>0</v>
      </c>
      <c r="L195" s="23">
        <f>[1]OKTOBER!$E$65+[1]OKTOBER!$F$65</f>
        <v>0</v>
      </c>
      <c r="M195" s="23">
        <f>[1]NOVEMBER!$E$65+[1]NOVEMBER!$F$65</f>
        <v>0</v>
      </c>
      <c r="N195" s="23">
        <f>[1]DESEMBER!$E$65+[1]DESEMBER!$F$65</f>
        <v>0</v>
      </c>
      <c r="O195" s="23">
        <f t="shared" si="49"/>
        <v>0</v>
      </c>
      <c r="P195" s="20"/>
      <c r="Q195" s="56"/>
      <c r="R195" s="57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</row>
    <row r="196" spans="1:31" ht="21.95" customHeight="1" x14ac:dyDescent="0.25">
      <c r="A196" s="36" t="s">
        <v>27</v>
      </c>
      <c r="B196" s="4" t="s">
        <v>24</v>
      </c>
      <c r="C196" s="23">
        <f>[1]JANUARI!$E$425+[1]JANUARI!$F$425</f>
        <v>0</v>
      </c>
      <c r="D196" s="23">
        <f>[1]FEBRUARI!$E$425+[1]FEBRUARI!$F$425</f>
        <v>0</v>
      </c>
      <c r="E196" s="23">
        <f>[1]MARET!$E$425+[1]MARET!$F$425</f>
        <v>0</v>
      </c>
      <c r="F196" s="23">
        <f>[1]APRIL!$E$425+[1]APRIL!$F$425</f>
        <v>0</v>
      </c>
      <c r="G196" s="23">
        <f>[1]MEI!$E$425+[1]MEI!$F$425</f>
        <v>0</v>
      </c>
      <c r="H196" s="23">
        <f>[1]JUNI!$E$425+[1]JUNI!$F$425</f>
        <v>0</v>
      </c>
      <c r="I196" s="23">
        <f>[1]JULI!$E$425+[1]JULI!$F$425</f>
        <v>0</v>
      </c>
      <c r="J196" s="23">
        <f>[1]AGUSTUS!$E$425+[1]AGUSTUS!$F$425</f>
        <v>0</v>
      </c>
      <c r="K196" s="23">
        <f>[1]SEPTEMBER!$E$425+[1]SEPTEMBER!$F$425</f>
        <v>0</v>
      </c>
      <c r="L196" s="23">
        <f>[1]OKTOBER!$E$425+[1]OKTOBER!$F$425</f>
        <v>0</v>
      </c>
      <c r="M196" s="23">
        <f>[1]NOVEMBER!$E$425+[1]NOVEMBER!$F$425</f>
        <v>0</v>
      </c>
      <c r="N196" s="23">
        <f>[1]DESEMBER!$E$425+[1]DESEMBER!$F$425</f>
        <v>0</v>
      </c>
      <c r="O196" s="23">
        <f t="shared" si="49"/>
        <v>0</v>
      </c>
      <c r="P196" s="20"/>
      <c r="Q196" s="56"/>
      <c r="R196" s="57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</row>
    <row r="197" spans="1:31" ht="21.95" customHeight="1" x14ac:dyDescent="0.25">
      <c r="A197" s="36" t="s">
        <v>29</v>
      </c>
      <c r="B197" s="4" t="s">
        <v>28</v>
      </c>
      <c r="C197" s="23">
        <f>[1]JANUARI!$E$515+[1]JANUARI!$F$515</f>
        <v>2.5</v>
      </c>
      <c r="D197" s="23">
        <f>[1]FEBRUARI!$E$515+[1]FEBRUARI!$F$515</f>
        <v>0</v>
      </c>
      <c r="E197" s="23">
        <f>[1]MARET!$E$515+[1]MARET!$F$515</f>
        <v>0.75</v>
      </c>
      <c r="F197" s="23">
        <f>[1]APRIL!$E$515+[1]APRIL!$F$515</f>
        <v>0.5</v>
      </c>
      <c r="G197" s="23">
        <f>[1]MEI!$E$515+[1]MEI!$F$515</f>
        <v>0.5</v>
      </c>
      <c r="H197" s="23">
        <f>[1]JUNI!$E$515+[1]JUNI!$F$515</f>
        <v>0.25</v>
      </c>
      <c r="I197" s="23">
        <f>[1]JULI!$E$515+[1]JULI!$F$515</f>
        <v>0.25</v>
      </c>
      <c r="J197" s="23">
        <f>[1]AGUSTUS!$E$515+[1]AGUSTUS!$F$515</f>
        <v>0.5</v>
      </c>
      <c r="K197" s="23">
        <f>[1]SEPTEMBER!$E$515+[1]SEPTEMBER!$F$515</f>
        <v>0.5</v>
      </c>
      <c r="L197" s="23">
        <f>[1]OKTOBER!$E$515+[1]OKTOBER!$F$515</f>
        <v>0.75</v>
      </c>
      <c r="M197" s="23">
        <f>[1]NOVEMBER!$E$515+[1]NOVEMBER!$F$515</f>
        <v>0.5</v>
      </c>
      <c r="N197" s="23">
        <f>[1]DESEMBER!$E$515+[1]DESEMBER!$F$515</f>
        <v>0.25</v>
      </c>
      <c r="O197" s="23">
        <f t="shared" si="49"/>
        <v>7.25</v>
      </c>
      <c r="P197" s="20"/>
      <c r="Q197" s="56"/>
      <c r="R197" s="57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1:31" ht="21.95" customHeight="1" x14ac:dyDescent="0.25">
      <c r="A198" s="36" t="s">
        <v>31</v>
      </c>
      <c r="B198" s="4" t="s">
        <v>30</v>
      </c>
      <c r="C198" s="23">
        <f>[1]JANUARI!$E$335+[1]JANUARI!$F$335</f>
        <v>0</v>
      </c>
      <c r="D198" s="23">
        <f>[1]FEBRUARI!$E$335+[1]FEBRUARI!$F$335</f>
        <v>0</v>
      </c>
      <c r="E198" s="23">
        <f>[1]MARET!$E$335+[1]MARET!$F$335</f>
        <v>0</v>
      </c>
      <c r="F198" s="23">
        <f>[1]APRIL!$E$335+[1]APRIL!$F$335</f>
        <v>0</v>
      </c>
      <c r="G198" s="23">
        <f>[1]MEI!$E$335+[1]MEI!$F$335</f>
        <v>0</v>
      </c>
      <c r="H198" s="23">
        <f>[1]JUNI!$E$335+[1]JUNI!$F$335</f>
        <v>0</v>
      </c>
      <c r="I198" s="23">
        <f>[1]JULI!$E$335+[1]JULI!$F$335</f>
        <v>0</v>
      </c>
      <c r="J198" s="23">
        <f>[1]AGUSTUS!$E$335+[1]AGUSTUS!$F$335</f>
        <v>0</v>
      </c>
      <c r="K198" s="23">
        <f>[1]SEPTEMBER!$E$335+[1]SEPTEMBER!$F$335</f>
        <v>0</v>
      </c>
      <c r="L198" s="23">
        <f>[1]OKTOBER!$E$335+[1]OKTOBER!$F$335</f>
        <v>0</v>
      </c>
      <c r="M198" s="23">
        <f>[1]NOVEMBER!$E$335+[1]NOVEMBER!$F$335</f>
        <v>0</v>
      </c>
      <c r="N198" s="23">
        <f>[1]DESEMBER!$E$335+[1]DESEMBER!$F$335</f>
        <v>0</v>
      </c>
      <c r="O198" s="23">
        <f t="shared" si="49"/>
        <v>0</v>
      </c>
      <c r="P198" s="20"/>
      <c r="Q198" s="56"/>
      <c r="R198" s="57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</row>
    <row r="199" spans="1:31" ht="21.95" customHeight="1" x14ac:dyDescent="0.25">
      <c r="A199" s="36" t="s">
        <v>33</v>
      </c>
      <c r="B199" s="4" t="s">
        <v>37</v>
      </c>
      <c r="C199" s="23">
        <f>[1]JANUARI!$E$155+[1]JANUARI!$F$155</f>
        <v>2</v>
      </c>
      <c r="D199" s="23">
        <f>[1]FEBRUARI!$E$155+[1]FEBRUARI!$F$155</f>
        <v>1</v>
      </c>
      <c r="E199" s="23">
        <f>[1]MARET!$E$155+[1]MARET!$F$155</f>
        <v>0</v>
      </c>
      <c r="F199" s="23">
        <f>[1]APRIL!$E$155+[1]APRIL!$F$155</f>
        <v>0</v>
      </c>
      <c r="G199" s="23">
        <f>[1]MEI!$E$155+[1]MEI!$F$155</f>
        <v>1</v>
      </c>
      <c r="H199" s="23">
        <f>[1]JUNI!$E$155+[1]JUNI!$F$155</f>
        <v>0</v>
      </c>
      <c r="I199" s="23">
        <f>[1]JULI!$E$155+[1]JULI!$F$155</f>
        <v>1</v>
      </c>
      <c r="J199" s="23">
        <f>[1]AGUSTUS!$E$155+[1]AGUSTUS!$F$155</f>
        <v>0</v>
      </c>
      <c r="K199" s="23">
        <f>[1]SEPTEMBER!$E$155+[1]SEPTEMBER!$F$155</f>
        <v>0</v>
      </c>
      <c r="L199" s="23">
        <f>[1]OKTOBER!$E$155+[1]OKTOBER!$F$155</f>
        <v>0</v>
      </c>
      <c r="M199" s="23">
        <f>[1]NOVEMBER!$E$155+[1]NOVEMBER!$F$155</f>
        <v>1</v>
      </c>
      <c r="N199" s="23">
        <f>[1]DESEMBER!$E$155+[1]DESEMBER!$F$155</f>
        <v>1</v>
      </c>
      <c r="O199" s="23">
        <f t="shared" si="49"/>
        <v>7</v>
      </c>
      <c r="P199" s="20"/>
      <c r="Q199" s="56"/>
      <c r="R199" s="57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</row>
    <row r="200" spans="1:31" ht="21.95" customHeight="1" x14ac:dyDescent="0.25">
      <c r="A200" s="36" t="s">
        <v>34</v>
      </c>
      <c r="B200" s="4" t="s">
        <v>41</v>
      </c>
      <c r="C200" s="23">
        <f>[1]JANUARI!$E$650+[1]JANUARI!$F$650</f>
        <v>0</v>
      </c>
      <c r="D200" s="23">
        <f>[1]FEBRUARI!$E$650+[1]FEBRUARI!$F$650</f>
        <v>0</v>
      </c>
      <c r="E200" s="23">
        <f>[1]MARET!$E$650+[1]MARET!$F$650</f>
        <v>0</v>
      </c>
      <c r="F200" s="23">
        <f>[1]APRIL!$E$650+[1]APRIL!$F$650</f>
        <v>0</v>
      </c>
      <c r="G200" s="23">
        <f>[1]MEI!$E$650+[1]MEI!$F$650</f>
        <v>0</v>
      </c>
      <c r="H200" s="23">
        <f>[1]JUNI!$E$650+[1]JUNI!$F$650</f>
        <v>0</v>
      </c>
      <c r="I200" s="23">
        <f>[1]JULI!$E$650+[1]JULI!$F$650</f>
        <v>0</v>
      </c>
      <c r="J200" s="23">
        <f>[1]AGUSTUS!$E$650+[1]AGUSTUS!$F$650</f>
        <v>0</v>
      </c>
      <c r="K200" s="23">
        <f>[1]SEPTEMBER!$E$650+[1]SEPTEMBER!$F$650</f>
        <v>0</v>
      </c>
      <c r="L200" s="23">
        <f>[1]OKTOBER!$E$650+[1]OKTOBER!$F$650</f>
        <v>0</v>
      </c>
      <c r="M200" s="23">
        <f>[1]NOVEMBER!$E$650+[1]NOVEMBER!$F$650</f>
        <v>0</v>
      </c>
      <c r="N200" s="23">
        <f>[1]DESEMBER!$E$650+[1]DESEMBER!$F$650</f>
        <v>0</v>
      </c>
      <c r="O200" s="23">
        <f t="shared" si="49"/>
        <v>0</v>
      </c>
      <c r="P200" s="20"/>
      <c r="Q200" s="56"/>
      <c r="R200" s="57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</row>
    <row r="201" spans="1:31" ht="21.95" customHeight="1" x14ac:dyDescent="0.25">
      <c r="A201" s="36" t="s">
        <v>36</v>
      </c>
      <c r="B201" s="4" t="s">
        <v>43</v>
      </c>
      <c r="C201" s="23">
        <f>[1]JANUARI!$E$605+[1]JANUARI!$F$605</f>
        <v>1</v>
      </c>
      <c r="D201" s="23">
        <f>[1]FEBRUARI!$E$605+[1]FEBRUARI!$F$605</f>
        <v>1</v>
      </c>
      <c r="E201" s="23">
        <f>[1]MARET!$E$605+[1]MARET!$F$605</f>
        <v>2</v>
      </c>
      <c r="F201" s="23">
        <f>[1]APRIL!$E$605+[1]APRIL!$F$605</f>
        <v>1</v>
      </c>
      <c r="G201" s="23">
        <f>[1]MEI!$E$605+[1]MEI!$F$605</f>
        <v>1</v>
      </c>
      <c r="H201" s="23">
        <f>[1]JUNI!$E$605+[1]JUNI!$F$605</f>
        <v>2</v>
      </c>
      <c r="I201" s="23">
        <f>[1]JULI!$E$605+[1]JULI!$F$605</f>
        <v>1</v>
      </c>
      <c r="J201" s="23">
        <f>[1]AGUSTUS!$E$605+[1]AGUSTUS!$F$605</f>
        <v>2</v>
      </c>
      <c r="K201" s="23">
        <f>[1]SEPTEMBER!$E$605+[1]SEPTEMBER!$F$605</f>
        <v>2</v>
      </c>
      <c r="L201" s="23">
        <f>[1]OKTOBER!$E$605+[1]OKTOBER!$F$605</f>
        <v>3</v>
      </c>
      <c r="M201" s="23">
        <f>[1]NOVEMBER!$E$605+[1]NOVEMBER!$F$605</f>
        <v>1</v>
      </c>
      <c r="N201" s="23">
        <f>[1]DESEMBER!$E$605+[1]DESEMBER!$F$605</f>
        <v>1</v>
      </c>
      <c r="O201" s="23">
        <f t="shared" si="49"/>
        <v>18</v>
      </c>
      <c r="P201" s="20"/>
      <c r="Q201" s="56"/>
      <c r="R201" s="57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</row>
    <row r="202" spans="1:31" ht="21.95" customHeight="1" x14ac:dyDescent="0.25">
      <c r="A202" s="36" t="s">
        <v>38</v>
      </c>
      <c r="B202" s="4" t="s">
        <v>39</v>
      </c>
      <c r="C202" s="23">
        <f>[1]JANUARI!$E$200+[1]JANUARI!$F$200</f>
        <v>0</v>
      </c>
      <c r="D202" s="23">
        <f>[1]FEBRUARI!$E$200+[1]FEBRUARI!$F$200</f>
        <v>0</v>
      </c>
      <c r="E202" s="23">
        <f>[1]MARET!$E$200+[1]MARET!$F$200</f>
        <v>0</v>
      </c>
      <c r="F202" s="23">
        <f>[1]APRIL!$E$200+[1]APRIL!$F$200</f>
        <v>0</v>
      </c>
      <c r="G202" s="23">
        <f>[1]MEI!$E$200+[1]MEI!$F$200</f>
        <v>0</v>
      </c>
      <c r="H202" s="23">
        <f>[1]JUNI!$E$200+[1]JUNI!$F$200</f>
        <v>0</v>
      </c>
      <c r="I202" s="23">
        <f>[1]JULI!$E$200+[1]JULI!$F$200</f>
        <v>0</v>
      </c>
      <c r="J202" s="23">
        <f>[1]AGUSTUS!$E$200+[1]AGUSTUS!$F$200</f>
        <v>0</v>
      </c>
      <c r="K202" s="23">
        <f>[1]SEPTEMBER!$E$200+[1]SEPTEMBER!$F$200</f>
        <v>0</v>
      </c>
      <c r="L202" s="23">
        <f>[1]OKTOBER!$E$200+[1]OKTOBER!$F$200</f>
        <v>0</v>
      </c>
      <c r="M202" s="23">
        <f>[1]NOVEMBER!$E$200+[1]NOVEMBER!$F$200</f>
        <v>0</v>
      </c>
      <c r="N202" s="23">
        <f>[1]DESEMBER!$E$200+[1]DESEMBER!$F$200</f>
        <v>0</v>
      </c>
      <c r="O202" s="23">
        <f t="shared" si="49"/>
        <v>0</v>
      </c>
      <c r="P202" s="20"/>
      <c r="Q202" s="56"/>
      <c r="R202" s="57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</row>
    <row r="203" spans="1:31" ht="21.95" customHeight="1" x14ac:dyDescent="0.25">
      <c r="A203" s="36" t="s">
        <v>40</v>
      </c>
      <c r="B203" s="4" t="s">
        <v>35</v>
      </c>
      <c r="C203" s="23">
        <f>[1]JANUARI!$E$245+[1]JANUARI!$F$245</f>
        <v>4</v>
      </c>
      <c r="D203" s="23">
        <f>[1]FEBRUARI!$E$245+[1]FEBRUARI!$F$245</f>
        <v>1</v>
      </c>
      <c r="E203" s="23">
        <f>[1]MARET!$E$245+[1]MARET!$F$245</f>
        <v>1</v>
      </c>
      <c r="F203" s="23">
        <f>[1]APRIL!$E$245+[1]APRIL!$F$245</f>
        <v>3</v>
      </c>
      <c r="G203" s="23">
        <f>[1]MEI!$E$245+[1]MEI!$F$245</f>
        <v>0.5</v>
      </c>
      <c r="H203" s="23">
        <f>[1]JUNI!$E$245+[1]JUNI!$F$245</f>
        <v>2</v>
      </c>
      <c r="I203" s="23">
        <f>[1]JULI!$E$245+[1]JULI!$F$245</f>
        <v>4</v>
      </c>
      <c r="J203" s="23">
        <f>[1]AGUSTUS!$E$245+[1]AGUSTUS!$F$245</f>
        <v>2</v>
      </c>
      <c r="K203" s="23">
        <f>[1]SEPTEMBER!$E$245+[1]SEPTEMBER!$F$245</f>
        <v>1</v>
      </c>
      <c r="L203" s="23">
        <f>[1]OKTOBER!$E$245+[1]OKTOBER!$F$245</f>
        <v>2</v>
      </c>
      <c r="M203" s="23">
        <f>[1]NOVEMBER!$E$245+[1]NOVEMBER!$F$245</f>
        <v>3</v>
      </c>
      <c r="N203" s="23">
        <f>[1]DESEMBER!$E$245+[1]DESEMBER!$F$245</f>
        <v>3</v>
      </c>
      <c r="O203" s="23">
        <f t="shared" si="49"/>
        <v>26.5</v>
      </c>
      <c r="P203" s="20"/>
      <c r="Q203" s="56"/>
      <c r="R203" s="57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</row>
    <row r="204" spans="1:31" ht="21.95" customHeight="1" x14ac:dyDescent="0.25">
      <c r="A204" s="36" t="s">
        <v>42</v>
      </c>
      <c r="B204" s="4" t="s">
        <v>32</v>
      </c>
      <c r="C204" s="23">
        <f>[1]JANUARI!$E$560+[1]JANUARI!$F$560</f>
        <v>5</v>
      </c>
      <c r="D204" s="23">
        <f>[1]FEBRUARI!$E$560+[1]FEBRUARI!$F$560</f>
        <v>9</v>
      </c>
      <c r="E204" s="23">
        <f>[1]MARET!$E$560+[1]MARET!$F$560</f>
        <v>0</v>
      </c>
      <c r="F204" s="23">
        <f>[1]APRIL!$E$560+[1]APRIL!$F$560</f>
        <v>2</v>
      </c>
      <c r="G204" s="23">
        <f>[1]MEI!$E$560+[1]MEI!$F$560</f>
        <v>3</v>
      </c>
      <c r="H204" s="23">
        <f>[1]JUNI!$E$560+[1]JUNI!$F$560</f>
        <v>2</v>
      </c>
      <c r="I204" s="23">
        <f>[1]JULI!$E$560+[1]JULI!$F$560</f>
        <v>5</v>
      </c>
      <c r="J204" s="23">
        <f>[1]AGUSTUS!$E$560+[1]AGUSTUS!$F$560</f>
        <v>2</v>
      </c>
      <c r="K204" s="23">
        <f>[1]SEPTEMBER!$E$560+[1]SEPTEMBER!$F$560</f>
        <v>2</v>
      </c>
      <c r="L204" s="23">
        <f>[1]OKTOBER!$E$560+[1]OKTOBER!$F$560</f>
        <v>2</v>
      </c>
      <c r="M204" s="23">
        <f>[1]NOVEMBER!$E$560+[1]NOVEMBER!$F$560</f>
        <v>1</v>
      </c>
      <c r="N204" s="23">
        <f>[1]DESEMBER!$E$560+[1]DESEMBER!$F$560</f>
        <v>2</v>
      </c>
      <c r="O204" s="23">
        <f t="shared" si="49"/>
        <v>35</v>
      </c>
      <c r="P204" s="20"/>
      <c r="Q204" s="56"/>
      <c r="R204" s="57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</row>
    <row r="205" spans="1:31" ht="21.95" customHeight="1" x14ac:dyDescent="0.25">
      <c r="A205" s="36" t="s">
        <v>44</v>
      </c>
      <c r="B205" s="4" t="s">
        <v>26</v>
      </c>
      <c r="C205" s="23">
        <f>[1]JANUARI!$E$470+[1]JANUARI!$F$470</f>
        <v>0</v>
      </c>
      <c r="D205" s="23">
        <f>[1]FEBRUARI!$E$470+[1]FEBRUARI!$F$470</f>
        <v>0</v>
      </c>
      <c r="E205" s="23">
        <f>[1]MARET!$E$470+[1]MARET!$F$470</f>
        <v>0</v>
      </c>
      <c r="F205" s="23">
        <f>[1]APRIL!$E$470+[1]APRIL!$F$470</f>
        <v>0</v>
      </c>
      <c r="G205" s="23">
        <f>[1]MEI!$E$470+[1]MEI!$F$470</f>
        <v>0</v>
      </c>
      <c r="H205" s="23">
        <f>[1]JUNI!$E$470+[1]JUNI!$F$470</f>
        <v>0</v>
      </c>
      <c r="I205" s="23">
        <f>[1]JULI!$E$470+[1]JULI!$F$470</f>
        <v>0</v>
      </c>
      <c r="J205" s="23">
        <f>[1]AGUSTUS!$E$470+[1]AGUSTUS!$F$470</f>
        <v>0</v>
      </c>
      <c r="K205" s="23">
        <f>[1]SEPTEMBER!$E$470+[1]SEPTEMBER!$F$470</f>
        <v>0</v>
      </c>
      <c r="L205" s="23">
        <f>[1]OKTOBER!$E$470+[1]OKTOBER!$F$470</f>
        <v>0</v>
      </c>
      <c r="M205" s="23">
        <f>[1]NOVEMBER!$E$470+[1]NOVEMBER!$F$470</f>
        <v>0</v>
      </c>
      <c r="N205" s="23">
        <f>[1]DESEMBER!$E$470+[1]DESEMBER!$F$470</f>
        <v>0</v>
      </c>
      <c r="O205" s="23">
        <f t="shared" si="49"/>
        <v>0</v>
      </c>
      <c r="P205" s="20"/>
      <c r="Q205" s="56"/>
      <c r="R205" s="57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</row>
    <row r="206" spans="1:31" ht="21.95" customHeight="1" x14ac:dyDescent="0.25">
      <c r="A206" s="36" t="s">
        <v>46</v>
      </c>
      <c r="B206" s="4" t="s">
        <v>51</v>
      </c>
      <c r="C206" s="23">
        <f>[1]JANUARI!$E$380+[1]JANUARI!$F$380</f>
        <v>2</v>
      </c>
      <c r="D206" s="23">
        <f>[1]FEBRUARI!$E$380+[1]FEBRUARI!$F$380</f>
        <v>6</v>
      </c>
      <c r="E206" s="23">
        <f>[1]MARET!$E$380+[1]MARET!$F$380</f>
        <v>3</v>
      </c>
      <c r="F206" s="23">
        <f>[1]APRIL!$E$380+[1]APRIL!$F$380</f>
        <v>6</v>
      </c>
      <c r="G206" s="23">
        <f>[1]MEI!$E$380+[1]MEI!$F$380</f>
        <v>6</v>
      </c>
      <c r="H206" s="23">
        <f>[1]JUNI!$E$380+[1]JUNI!$F$380</f>
        <v>7</v>
      </c>
      <c r="I206" s="23">
        <f>[1]JULI!$E$380+[1]JULI!$F$380</f>
        <v>6</v>
      </c>
      <c r="J206" s="23">
        <f>[1]AGUSTUS!$E$380+[1]AGUSTUS!$F$380</f>
        <v>3</v>
      </c>
      <c r="K206" s="23">
        <f>[1]SEPTEMBER!$E$380+[1]SEPTEMBER!$F$380</f>
        <v>4</v>
      </c>
      <c r="L206" s="23">
        <f>[1]OKTOBER!$E$380+[1]OKTOBER!$F$380</f>
        <v>5</v>
      </c>
      <c r="M206" s="23">
        <f>[1]NOVEMBER!$E$380+[1]NOVEMBER!$F$380</f>
        <v>3</v>
      </c>
      <c r="N206" s="23">
        <f>[1]DESEMBER!$E$380+[1]DESEMBER!$F$380</f>
        <v>2</v>
      </c>
      <c r="O206" s="23">
        <f t="shared" si="49"/>
        <v>53</v>
      </c>
      <c r="P206" s="20"/>
      <c r="Q206" s="56"/>
      <c r="R206" s="57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</row>
    <row r="207" spans="1:31" ht="21.95" customHeight="1" x14ac:dyDescent="0.25">
      <c r="A207" s="36" t="s">
        <v>48</v>
      </c>
      <c r="B207" s="4" t="s">
        <v>49</v>
      </c>
      <c r="C207" s="23">
        <f>[1]JANUARI!$E$290+[1]JANUARI!$F$290</f>
        <v>2</v>
      </c>
      <c r="D207" s="23">
        <f>[1]FEBRUARI!$E$290+[1]FEBRUARI!$F$290</f>
        <v>3.3</v>
      </c>
      <c r="E207" s="23">
        <f>[1]MARET!$E$290+[1]MARET!$F$290</f>
        <v>1.2</v>
      </c>
      <c r="F207" s="23">
        <f>[1]APRIL!$E$290+[1]APRIL!$F$290</f>
        <v>4.0999999999999996</v>
      </c>
      <c r="G207" s="23">
        <f>[1]MEI!$E$290+[1]MEI!$F$290</f>
        <v>1.1000000000000001</v>
      </c>
      <c r="H207" s="23">
        <f>[1]JUNI!$E$290+[1]JUNI!$F$290</f>
        <v>2.5</v>
      </c>
      <c r="I207" s="23">
        <f>[1]JULI!$E$290+[1]JULI!$F$290</f>
        <v>0.6</v>
      </c>
      <c r="J207" s="23">
        <f>[1]AGUSTUS!$E$290+[1]AGUSTUS!$F$290</f>
        <v>3.9</v>
      </c>
      <c r="K207" s="23">
        <f>[1]SEPTEMBER!$E$290+[1]SEPTEMBER!$F$290</f>
        <v>1.3</v>
      </c>
      <c r="L207" s="23">
        <f>[1]OKTOBER!$E$290+[1]OKTOBER!$F$290</f>
        <v>1.5</v>
      </c>
      <c r="M207" s="23">
        <f>[1]NOVEMBER!$E$290+[1]NOVEMBER!$F$290</f>
        <v>2</v>
      </c>
      <c r="N207" s="23">
        <f>[1]DESEMBER!$E$290+[1]DESEMBER!$F$290</f>
        <v>1.5</v>
      </c>
      <c r="O207" s="23">
        <f t="shared" si="49"/>
        <v>25</v>
      </c>
      <c r="P207" s="20"/>
      <c r="Q207" s="56"/>
      <c r="R207" s="57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</row>
    <row r="208" spans="1:31" ht="21.95" customHeight="1" x14ac:dyDescent="0.25">
      <c r="A208" s="81" t="s">
        <v>50</v>
      </c>
      <c r="B208" s="81"/>
      <c r="C208" s="26">
        <f>SUM(C193:C207)</f>
        <v>18.5</v>
      </c>
      <c r="D208" s="26">
        <f t="shared" ref="D208:E208" si="50">SUM(D193:D207)</f>
        <v>21.3</v>
      </c>
      <c r="E208" s="26">
        <f t="shared" si="50"/>
        <v>7.95</v>
      </c>
      <c r="F208" s="26">
        <f>SUM(F193:F207)</f>
        <v>16.600000000000001</v>
      </c>
      <c r="G208" s="26">
        <f>SUM(G193:G207)</f>
        <v>13.1</v>
      </c>
      <c r="H208" s="26">
        <f>SUM(H193:H207)</f>
        <v>15.75</v>
      </c>
      <c r="I208" s="26">
        <f t="shared" ref="I208:N208" si="51">SUM(I193:I207)</f>
        <v>17.850000000000001</v>
      </c>
      <c r="J208" s="26">
        <f t="shared" si="51"/>
        <v>13.4</v>
      </c>
      <c r="K208" s="26">
        <f t="shared" si="51"/>
        <v>10.8</v>
      </c>
      <c r="L208" s="26">
        <f t="shared" si="51"/>
        <v>14.25</v>
      </c>
      <c r="M208" s="26">
        <f t="shared" si="51"/>
        <v>11.5</v>
      </c>
      <c r="N208" s="26">
        <f t="shared" si="51"/>
        <v>10.75</v>
      </c>
      <c r="O208" s="26">
        <f t="shared" si="49"/>
        <v>171.75</v>
      </c>
      <c r="P208" s="20"/>
      <c r="Q208" s="72"/>
      <c r="R208" s="72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1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</row>
    <row r="210" spans="1:31" x14ac:dyDescent="0.25">
      <c r="A210" s="1"/>
      <c r="B210" s="1"/>
      <c r="C210" s="1"/>
      <c r="D210" s="1"/>
      <c r="E210" s="1" t="s">
        <v>0</v>
      </c>
      <c r="F210" s="1"/>
      <c r="G210" s="1" t="s">
        <v>141</v>
      </c>
      <c r="H210" s="1"/>
      <c r="I210" s="1"/>
      <c r="J210" s="1"/>
      <c r="K210" s="1"/>
      <c r="L210" s="1"/>
      <c r="M210" s="1"/>
      <c r="N210" s="1"/>
      <c r="O210" s="1"/>
      <c r="P210" s="21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</row>
    <row r="211" spans="1:31" x14ac:dyDescent="0.25">
      <c r="A211" s="1"/>
      <c r="B211" s="1"/>
      <c r="C211" s="1"/>
      <c r="D211" s="1"/>
      <c r="E211" s="1" t="s">
        <v>1</v>
      </c>
      <c r="F211" s="1"/>
      <c r="G211" s="1" t="s">
        <v>2</v>
      </c>
      <c r="H211" s="1"/>
      <c r="I211" s="1"/>
      <c r="J211" s="1"/>
      <c r="K211" s="1"/>
      <c r="L211" s="1"/>
      <c r="M211" s="1"/>
      <c r="N211" s="1"/>
      <c r="O211" s="1"/>
      <c r="P211" s="21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</row>
    <row r="212" spans="1:31" x14ac:dyDescent="0.25">
      <c r="A212" s="1"/>
      <c r="B212" s="1"/>
      <c r="C212" s="1"/>
      <c r="D212" s="1"/>
      <c r="E212" s="1" t="s">
        <v>3</v>
      </c>
      <c r="F212" s="1"/>
      <c r="G212" s="1" t="s">
        <v>131</v>
      </c>
      <c r="H212" s="1"/>
      <c r="I212" s="1"/>
      <c r="J212" s="1"/>
      <c r="K212" s="1"/>
      <c r="L212" s="1"/>
      <c r="M212" s="1"/>
      <c r="N212" s="1"/>
      <c r="O212" s="1"/>
      <c r="P212" s="21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</row>
    <row r="213" spans="1:31" ht="18.75" x14ac:dyDescent="0.3">
      <c r="A213" s="1"/>
      <c r="B213" s="1"/>
      <c r="C213" s="1"/>
      <c r="D213" s="1"/>
      <c r="E213" s="1" t="s">
        <v>4</v>
      </c>
      <c r="F213" s="1"/>
      <c r="G213" s="1" t="str">
        <f>G37</f>
        <v>: 2023</v>
      </c>
      <c r="H213" s="1"/>
      <c r="I213" s="1"/>
      <c r="J213" s="1"/>
      <c r="K213" s="1"/>
      <c r="L213" s="1"/>
      <c r="M213" s="1"/>
      <c r="N213" s="2">
        <v>9</v>
      </c>
      <c r="O213" s="1"/>
      <c r="P213" s="21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50"/>
      <c r="AE213" s="49"/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1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</row>
    <row r="215" spans="1:31" ht="21.95" customHeight="1" x14ac:dyDescent="0.25">
      <c r="A215" s="82" t="s">
        <v>5</v>
      </c>
      <c r="B215" s="82" t="s">
        <v>6</v>
      </c>
      <c r="C215" s="84" t="s">
        <v>7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6"/>
      <c r="O215" s="82" t="s">
        <v>8</v>
      </c>
      <c r="P215" s="18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</row>
    <row r="216" spans="1:31" ht="21.95" customHeight="1" x14ac:dyDescent="0.25">
      <c r="A216" s="83"/>
      <c r="B216" s="83"/>
      <c r="C216" s="15" t="s">
        <v>9</v>
      </c>
      <c r="D216" s="15" t="s">
        <v>10</v>
      </c>
      <c r="E216" s="15" t="s">
        <v>11</v>
      </c>
      <c r="F216" s="15" t="s">
        <v>12</v>
      </c>
      <c r="G216" s="15" t="s">
        <v>13</v>
      </c>
      <c r="H216" s="15" t="s">
        <v>14</v>
      </c>
      <c r="I216" s="15" t="s">
        <v>15</v>
      </c>
      <c r="J216" s="15" t="s">
        <v>16</v>
      </c>
      <c r="K216" s="15" t="s">
        <v>17</v>
      </c>
      <c r="L216" s="15" t="s">
        <v>18</v>
      </c>
      <c r="M216" s="15" t="s">
        <v>19</v>
      </c>
      <c r="N216" s="68" t="s">
        <v>20</v>
      </c>
      <c r="O216" s="83"/>
      <c r="P216" s="18"/>
      <c r="Q216" s="73"/>
      <c r="R216" s="73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73"/>
    </row>
    <row r="217" spans="1:31" ht="21.95" customHeight="1" x14ac:dyDescent="0.25">
      <c r="A217" s="12">
        <v>1</v>
      </c>
      <c r="B217" s="12">
        <v>2</v>
      </c>
      <c r="C217" s="12">
        <v>3</v>
      </c>
      <c r="D217" s="12">
        <v>4</v>
      </c>
      <c r="E217" s="12">
        <v>5</v>
      </c>
      <c r="F217" s="12">
        <v>6</v>
      </c>
      <c r="G217" s="12">
        <v>7</v>
      </c>
      <c r="H217" s="12">
        <v>8</v>
      </c>
      <c r="I217" s="12">
        <v>9</v>
      </c>
      <c r="J217" s="12">
        <v>10</v>
      </c>
      <c r="K217" s="12">
        <v>11</v>
      </c>
      <c r="L217" s="12">
        <v>12</v>
      </c>
      <c r="M217" s="12">
        <v>13</v>
      </c>
      <c r="N217" s="12">
        <v>14</v>
      </c>
      <c r="O217" s="12">
        <v>15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ht="21.95" customHeight="1" x14ac:dyDescent="0.25">
      <c r="A218" s="36" t="s">
        <v>21</v>
      </c>
      <c r="B218" s="4" t="s">
        <v>45</v>
      </c>
      <c r="C218" s="23">
        <f>[1]JANUARI!$E$21+[1]JANUARI!$F$21</f>
        <v>0</v>
      </c>
      <c r="D218" s="23">
        <f>[1]FEBRUARI!$E$21+[1]FEBRUARI!$F$21</f>
        <v>0</v>
      </c>
      <c r="E218" s="23">
        <f>[1]MARET!$E$21+[1]MARET!$F$21</f>
        <v>0</v>
      </c>
      <c r="F218" s="23">
        <f>[1]APRIL!$E$21+[1]APRIL!$F$21</f>
        <v>0</v>
      </c>
      <c r="G218" s="23">
        <f>[1]MEI!$E$21+[1]MEI!$F$21</f>
        <v>0</v>
      </c>
      <c r="H218" s="23">
        <f>[1]JUNI!$E$21+[1]JUNI!$F$21</f>
        <v>0</v>
      </c>
      <c r="I218" s="23">
        <f>[1]JULI!$E$21+[1]JULI!$F$21</f>
        <v>0</v>
      </c>
      <c r="J218" s="23">
        <f>[1]AGUSTUS!$E$21+[1]AGUSTUS!$F$21</f>
        <v>0</v>
      </c>
      <c r="K218" s="23">
        <f>[1]SEPTEMBER!$E$21+[1]SEPTEMBER!$F$21</f>
        <v>0</v>
      </c>
      <c r="L218" s="23">
        <f>[1]OKTOBER!$E$21+[1]OKTOBER!$F$21</f>
        <v>0</v>
      </c>
      <c r="M218" s="23">
        <f>[1]NOVEMBER!$E$21+[1]NOVEMBER!$F$21</f>
        <v>0</v>
      </c>
      <c r="N218" s="23">
        <f>[1]DESEMBER!$E$21+[1]DESEMBER!$F$21</f>
        <v>0</v>
      </c>
      <c r="O218" s="5">
        <f t="shared" ref="O218:O233" si="52">SUM(C218:N218)</f>
        <v>0</v>
      </c>
      <c r="P218" s="20"/>
      <c r="Q218" s="56"/>
      <c r="R218" s="57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20"/>
    </row>
    <row r="219" spans="1:31" ht="21.95" customHeight="1" x14ac:dyDescent="0.25">
      <c r="A219" s="36" t="s">
        <v>23</v>
      </c>
      <c r="B219" s="4" t="s">
        <v>47</v>
      </c>
      <c r="C219" s="23">
        <f>[1]JANUARI!$E$111+[1]JANUARI!$F$111</f>
        <v>0</v>
      </c>
      <c r="D219" s="23">
        <f>[1]FEBRUARI!$E$111+[1]FEBRUARI!$F$111</f>
        <v>0</v>
      </c>
      <c r="E219" s="23">
        <f>[1]MARET!$E$111+[1]MARET!$F$111</f>
        <v>0</v>
      </c>
      <c r="F219" s="23">
        <f>[1]APRIL!$E$111+[1]APRIL!$F$111</f>
        <v>0</v>
      </c>
      <c r="G219" s="23">
        <f>[1]MEI!$E$111+[1]MEI!$F$111</f>
        <v>0</v>
      </c>
      <c r="H219" s="23">
        <f>[1]JUNI!$E$111+[1]JUNI!$F$111</f>
        <v>0</v>
      </c>
      <c r="I219" s="23">
        <f>[1]JULI!$E$111+[1]JULI!$F$111</f>
        <v>0</v>
      </c>
      <c r="J219" s="23">
        <f>[1]AGUSTUS!$E$111+[1]AGUSTUS!$F$111</f>
        <v>0</v>
      </c>
      <c r="K219" s="23">
        <f>[1]SEPTEMBER!$E$111+[1]SEPTEMBER!$F$111</f>
        <v>0</v>
      </c>
      <c r="L219" s="23">
        <f>[1]OKTOBER!$E$111+[1]OKTOBER!$F$111</f>
        <v>0</v>
      </c>
      <c r="M219" s="23">
        <f>[1]NOVEMBER!$E$111+[1]NOVEMBER!$F$111</f>
        <v>0</v>
      </c>
      <c r="N219" s="23">
        <f>[1]DESEMBER!$E$111+[1]DESEMBER!$F$111</f>
        <v>0</v>
      </c>
      <c r="O219" s="5">
        <f t="shared" si="52"/>
        <v>0</v>
      </c>
      <c r="P219" s="20"/>
      <c r="Q219" s="56"/>
      <c r="R219" s="57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20"/>
    </row>
    <row r="220" spans="1:31" ht="21.95" customHeight="1" x14ac:dyDescent="0.25">
      <c r="A220" s="36" t="s">
        <v>25</v>
      </c>
      <c r="B220" s="4" t="s">
        <v>22</v>
      </c>
      <c r="C220" s="23">
        <f>[1]JANUARI!$E$66+[1]JANUARI!$F$66</f>
        <v>0</v>
      </c>
      <c r="D220" s="23">
        <f>[1]FEBRUARI!$E$66+[1]FEBRUARI!$F$66</f>
        <v>0</v>
      </c>
      <c r="E220" s="23">
        <f>[1]MARET!$E$66+[1]MARET!$F$66</f>
        <v>0</v>
      </c>
      <c r="F220" s="23">
        <f>[1]APRIL!$E$66+[1]APRIL!$F$66</f>
        <v>0</v>
      </c>
      <c r="G220" s="23">
        <f>[1]MEI!$E$66+[1]MEI!$F$66</f>
        <v>0</v>
      </c>
      <c r="H220" s="23">
        <f>[1]JUNI!$E$66+[1]JUNI!$F$66</f>
        <v>0</v>
      </c>
      <c r="I220" s="23">
        <f>[1]JULI!$E$66+[1]JULI!$F$66</f>
        <v>0</v>
      </c>
      <c r="J220" s="23">
        <f>[1]AGUSTUS!$E$66+[1]AGUSTUS!$F$66</f>
        <v>0</v>
      </c>
      <c r="K220" s="23">
        <f>[1]SEPTEMBER!$E$66+[1]SEPTEMBER!$F$66</f>
        <v>0</v>
      </c>
      <c r="L220" s="23">
        <f>[1]OKTOBER!$E$66+[1]OKTOBER!$F$66</f>
        <v>0</v>
      </c>
      <c r="M220" s="23">
        <f>[1]NOVEMBER!$E$66+[1]NOVEMBER!$F$66</f>
        <v>0</v>
      </c>
      <c r="N220" s="23">
        <f>[1]DESEMBER!$E$66+[1]DESEMBER!$F$66</f>
        <v>0</v>
      </c>
      <c r="O220" s="5">
        <f t="shared" si="52"/>
        <v>0</v>
      </c>
      <c r="P220" s="20"/>
      <c r="Q220" s="56"/>
      <c r="R220" s="57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20"/>
    </row>
    <row r="221" spans="1:31" ht="21.95" customHeight="1" x14ac:dyDescent="0.25">
      <c r="A221" s="36" t="s">
        <v>27</v>
      </c>
      <c r="B221" s="4" t="s">
        <v>24</v>
      </c>
      <c r="C221" s="23">
        <f>[1]JANUARI!$E$426+[1]JANUARI!$F$426</f>
        <v>0</v>
      </c>
      <c r="D221" s="23">
        <f>[1]FEBRUARI!$E$426+[1]FEBRUARI!$F$426</f>
        <v>0</v>
      </c>
      <c r="E221" s="23">
        <f>[1]MARET!$E$426+[1]MARET!$F$426</f>
        <v>0</v>
      </c>
      <c r="F221" s="23">
        <f>[1]APRIL!$E$426+[1]APRIL!$F$426</f>
        <v>0</v>
      </c>
      <c r="G221" s="23">
        <f>[1]MEI!$E$426+[1]MEI!$F$426</f>
        <v>0</v>
      </c>
      <c r="H221" s="23">
        <f>[1]JUNI!$E$426+[1]JUNI!$F$426</f>
        <v>0</v>
      </c>
      <c r="I221" s="23">
        <f>[1]JULI!$E$426+[1]JULI!$F$426</f>
        <v>0</v>
      </c>
      <c r="J221" s="23">
        <f>[1]AGUSTUS!$E$426+[1]AGUSTUS!$F$426</f>
        <v>0</v>
      </c>
      <c r="K221" s="23">
        <f>[1]SEPTEMBER!$E$426+[1]SEPTEMBER!$F$426</f>
        <v>0</v>
      </c>
      <c r="L221" s="23">
        <f>[1]OKTOBER!$E$426+[1]OKTOBER!$F$426</f>
        <v>0</v>
      </c>
      <c r="M221" s="23">
        <f>[1]NOVEMBER!$E$426+[1]NOVEMBER!$F$426</f>
        <v>0</v>
      </c>
      <c r="N221" s="23">
        <f>[1]DESEMBER!$E$426+[1]DESEMBER!$F$426</f>
        <v>0</v>
      </c>
      <c r="O221" s="5">
        <f t="shared" si="52"/>
        <v>0</v>
      </c>
      <c r="P221" s="20"/>
      <c r="Q221" s="56"/>
      <c r="R221" s="57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20"/>
    </row>
    <row r="222" spans="1:31" ht="21.95" customHeight="1" x14ac:dyDescent="0.25">
      <c r="A222" s="36" t="s">
        <v>29</v>
      </c>
      <c r="B222" s="4" t="s">
        <v>28</v>
      </c>
      <c r="C222" s="23">
        <f>[1]JANUARI!$E$516+[1]JANUARI!$F$516</f>
        <v>0</v>
      </c>
      <c r="D222" s="23">
        <f>[1]FEBRUARI!$E$516+[1]FEBRUARI!$F$516</f>
        <v>0</v>
      </c>
      <c r="E222" s="23">
        <f>[1]MARET!$E$516+[1]MARET!$F$516</f>
        <v>0</v>
      </c>
      <c r="F222" s="23">
        <f>[1]APRIL!$E$516+[1]APRIL!$F$516</f>
        <v>0</v>
      </c>
      <c r="G222" s="23">
        <f>[1]MEI!$E$516+[1]MEI!$F$516</f>
        <v>0</v>
      </c>
      <c r="H222" s="23">
        <f>[1]JUNI!$E$516+[1]JUNI!$F$516</f>
        <v>0</v>
      </c>
      <c r="I222" s="23">
        <f>[1]JULI!$E$516+[1]JULI!$F$516</f>
        <v>0</v>
      </c>
      <c r="J222" s="23">
        <f>[1]AGUSTUS!$E$516+[1]AGUSTUS!$F$516</f>
        <v>0</v>
      </c>
      <c r="K222" s="23">
        <f>[1]SEPTEMBER!$E$516+[1]SEPTEMBER!$F$516</f>
        <v>0</v>
      </c>
      <c r="L222" s="23">
        <f>[1]OKTOBER!$E$516+[1]OKTOBER!$F$516</f>
        <v>0</v>
      </c>
      <c r="M222" s="23">
        <f>[1]NOVEMBER!$E$516+[1]NOVEMBER!$F$516</f>
        <v>0</v>
      </c>
      <c r="N222" s="23">
        <f>[1]DESEMBER!$E$516+[1]DESEMBER!$F$516</f>
        <v>0</v>
      </c>
      <c r="O222" s="5">
        <f t="shared" si="52"/>
        <v>0</v>
      </c>
      <c r="P222" s="20"/>
      <c r="Q222" s="56"/>
      <c r="R222" s="57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20"/>
    </row>
    <row r="223" spans="1:31" ht="21.95" customHeight="1" x14ac:dyDescent="0.25">
      <c r="A223" s="36" t="s">
        <v>31</v>
      </c>
      <c r="B223" s="4" t="s">
        <v>30</v>
      </c>
      <c r="C223" s="23">
        <f>[1]JANUARI!$E$336+[1]JANUARI!$F$336</f>
        <v>0</v>
      </c>
      <c r="D223" s="23">
        <f>[1]FEBRUARI!$E$336+[1]FEBRUARI!$F$336</f>
        <v>0</v>
      </c>
      <c r="E223" s="23">
        <f>[1]MARET!$E$336+[1]MARET!$F$336</f>
        <v>0</v>
      </c>
      <c r="F223" s="23">
        <f>[1]APRIL!$E$336+[1]APRIL!$F$336</f>
        <v>0</v>
      </c>
      <c r="G223" s="23">
        <f>[1]MEI!$E$336+[1]MEI!$F$336</f>
        <v>0</v>
      </c>
      <c r="H223" s="23">
        <f>[1]JUNI!$E$336+[1]JUNI!$F$336</f>
        <v>0</v>
      </c>
      <c r="I223" s="23">
        <f>[1]JULI!$E$336+[1]JULI!$F$336</f>
        <v>0</v>
      </c>
      <c r="J223" s="23">
        <f>[1]AGUSTUS!$E$336+[1]AGUSTUS!$F$336</f>
        <v>0</v>
      </c>
      <c r="K223" s="23">
        <f>[1]SEPTEMBER!$E$336+[1]SEPTEMBER!$F$336</f>
        <v>0</v>
      </c>
      <c r="L223" s="23">
        <f>[1]OKTOBER!$E$336+[1]OKTOBER!$F$336</f>
        <v>0</v>
      </c>
      <c r="M223" s="23">
        <f>[1]NOVEMBER!$E$336+[1]NOVEMBER!$F$336</f>
        <v>0</v>
      </c>
      <c r="N223" s="23">
        <f>[1]DESEMBER!$E$336+[1]DESEMBER!$F$336</f>
        <v>0</v>
      </c>
      <c r="O223" s="5">
        <f t="shared" si="52"/>
        <v>0</v>
      </c>
      <c r="P223" s="20"/>
      <c r="Q223" s="56"/>
      <c r="R223" s="57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20"/>
    </row>
    <row r="224" spans="1:31" ht="21.95" customHeight="1" x14ac:dyDescent="0.25">
      <c r="A224" s="36" t="s">
        <v>33</v>
      </c>
      <c r="B224" s="4" t="s">
        <v>37</v>
      </c>
      <c r="C224" s="23">
        <f>[1]JANUARI!$E$156+[1]JANUARI!$F$156</f>
        <v>0</v>
      </c>
      <c r="D224" s="23">
        <f>[1]FEBRUARI!$E$156+[1]FEBRUARI!$F$156</f>
        <v>0</v>
      </c>
      <c r="E224" s="23">
        <f>[1]MARET!$E$156+[1]MARET!$F$156</f>
        <v>0</v>
      </c>
      <c r="F224" s="23">
        <f>[1]APRIL!$E$156+[1]APRIL!$F$156</f>
        <v>0</v>
      </c>
      <c r="G224" s="23">
        <f>[1]MEI!$E$156+[1]MEI!$F$156</f>
        <v>0</v>
      </c>
      <c r="H224" s="23">
        <f>[1]JUNI!$E$156+[1]JUNI!$F$156</f>
        <v>0</v>
      </c>
      <c r="I224" s="23">
        <f>[1]JULI!$E$156+[1]JULI!$F$156</f>
        <v>0</v>
      </c>
      <c r="J224" s="23">
        <f>[1]AGUSTUS!$E$156+[1]AGUSTUS!$F$156</f>
        <v>0</v>
      </c>
      <c r="K224" s="23">
        <f>[1]SEPTEMBER!$E$156+[1]SEPTEMBER!$F$156</f>
        <v>0</v>
      </c>
      <c r="L224" s="23">
        <f>[1]OKTOBER!$E$156+[1]OKTOBER!$F$156</f>
        <v>0</v>
      </c>
      <c r="M224" s="23">
        <f>[1]NOVEMBER!$E$156+[1]NOVEMBER!$F$156</f>
        <v>0</v>
      </c>
      <c r="N224" s="23">
        <f>[1]DESEMBER!$E$156+[1]DESEMBER!$F$156</f>
        <v>0</v>
      </c>
      <c r="O224" s="5">
        <f t="shared" si="52"/>
        <v>0</v>
      </c>
      <c r="P224" s="20"/>
      <c r="Q224" s="56"/>
      <c r="R224" s="57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20"/>
    </row>
    <row r="225" spans="1:31" ht="21.95" customHeight="1" x14ac:dyDescent="0.25">
      <c r="A225" s="36" t="s">
        <v>34</v>
      </c>
      <c r="B225" s="4" t="s">
        <v>41</v>
      </c>
      <c r="C225" s="23">
        <f>[1]JANUARI!$E$651+[1]JANUARI!$F$651</f>
        <v>0</v>
      </c>
      <c r="D225" s="23">
        <f>[1]FEBRUARI!$E$651+[1]FEBRUARI!$F$651</f>
        <v>0</v>
      </c>
      <c r="E225" s="23">
        <f>[1]MARET!$E$651+[1]MARET!$F$651</f>
        <v>0</v>
      </c>
      <c r="F225" s="23">
        <f>[1]APRIL!$E$651+[1]APRIL!$F$651</f>
        <v>0</v>
      </c>
      <c r="G225" s="23">
        <f>[1]MEI!$E$651+[1]MEI!$F$651</f>
        <v>0</v>
      </c>
      <c r="H225" s="23">
        <f>[1]JUNI!$E$651+[1]JUNI!$F$651</f>
        <v>0</v>
      </c>
      <c r="I225" s="23">
        <f>[1]JULI!$E$651+[1]JULI!$F$651</f>
        <v>0</v>
      </c>
      <c r="J225" s="23">
        <f>[1]AGUSTUS!$E$651+[1]AGUSTUS!$F$651</f>
        <v>0</v>
      </c>
      <c r="K225" s="23">
        <f>[1]SEPTEMBER!$E$651+[1]SEPTEMBER!$F$651</f>
        <v>0</v>
      </c>
      <c r="L225" s="23">
        <f>[1]OKTOBER!$E$651+[1]OKTOBER!$F$651</f>
        <v>0</v>
      </c>
      <c r="M225" s="23">
        <f>[1]NOVEMBER!$E$651+[1]NOVEMBER!$F$651</f>
        <v>0</v>
      </c>
      <c r="N225" s="23">
        <f>[1]DESEMBER!$E$651+[1]DESEMBER!$F$651</f>
        <v>0</v>
      </c>
      <c r="O225" s="5">
        <f t="shared" si="52"/>
        <v>0</v>
      </c>
      <c r="P225" s="20"/>
      <c r="Q225" s="56"/>
      <c r="R225" s="57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20"/>
    </row>
    <row r="226" spans="1:31" ht="21.95" customHeight="1" x14ac:dyDescent="0.25">
      <c r="A226" s="36" t="s">
        <v>36</v>
      </c>
      <c r="B226" s="4" t="s">
        <v>43</v>
      </c>
      <c r="C226" s="23">
        <f>[1]JANUARI!$E$606+[1]JANUARI!$F$606</f>
        <v>0</v>
      </c>
      <c r="D226" s="23">
        <f>[1]FEBRUARI!$E$606+[1]FEBRUARI!$F$606</f>
        <v>0</v>
      </c>
      <c r="E226" s="23">
        <f>[1]MARET!$E$606+[1]MARET!$F$606</f>
        <v>0</v>
      </c>
      <c r="F226" s="23">
        <f>[1]APRIL!$E$606+[1]APRIL!$F$606</f>
        <v>0</v>
      </c>
      <c r="G226" s="23">
        <f>[1]MEI!$E$606+[1]MEI!$F$606</f>
        <v>0</v>
      </c>
      <c r="H226" s="23">
        <f>[1]JUNI!$E$606+[1]JUNI!$F$606</f>
        <v>0</v>
      </c>
      <c r="I226" s="23">
        <f>[1]JULI!$E$606+[1]JULI!$F$606</f>
        <v>0</v>
      </c>
      <c r="J226" s="23">
        <f>[1]AGUSTUS!$E$606+[1]AGUSTUS!$F$606</f>
        <v>0</v>
      </c>
      <c r="K226" s="23">
        <f>[1]SEPTEMBER!$E$606+[1]SEPTEMBER!$F$606</f>
        <v>0</v>
      </c>
      <c r="L226" s="23">
        <f>[1]OKTOBER!$E$606+[1]OKTOBER!$F$606</f>
        <v>0</v>
      </c>
      <c r="M226" s="23">
        <f>[1]NOVEMBER!$E$606+[1]NOVEMBER!$F$606</f>
        <v>0</v>
      </c>
      <c r="N226" s="23">
        <f>[1]DESEMBER!$E$606+[1]DESEMBER!$F$606</f>
        <v>0</v>
      </c>
      <c r="O226" s="5">
        <f t="shared" si="52"/>
        <v>0</v>
      </c>
      <c r="P226" s="20"/>
      <c r="Q226" s="56"/>
      <c r="R226" s="57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20"/>
    </row>
    <row r="227" spans="1:31" ht="21.95" customHeight="1" x14ac:dyDescent="0.25">
      <c r="A227" s="36" t="s">
        <v>38</v>
      </c>
      <c r="B227" s="4" t="s">
        <v>39</v>
      </c>
      <c r="C227" s="23">
        <f>[1]JANUARI!$E$201+[1]JANUARI!$F$201</f>
        <v>0</v>
      </c>
      <c r="D227" s="23">
        <f>[1]FEBRUARI!$E$201+[1]FEBRUARI!$F$201</f>
        <v>0</v>
      </c>
      <c r="E227" s="23">
        <f>[1]MARET!$E$201+[1]MARET!$F$201</f>
        <v>0</v>
      </c>
      <c r="F227" s="23">
        <f>[1]APRIL!$E$201+[1]APRIL!$F$201</f>
        <v>0</v>
      </c>
      <c r="G227" s="23">
        <f>[1]MEI!$E$201+[1]MEI!$F$201</f>
        <v>0</v>
      </c>
      <c r="H227" s="23">
        <f>[1]JUNI!$E$201+[1]JUNI!$F$201</f>
        <v>0</v>
      </c>
      <c r="I227" s="23">
        <f>[1]JULI!$E$201+[1]JULI!$F$201</f>
        <v>0</v>
      </c>
      <c r="J227" s="23">
        <f>[1]AGUSTUS!$E$201+[1]AGUSTUS!$F$201</f>
        <v>0</v>
      </c>
      <c r="K227" s="23">
        <f>[1]SEPTEMBER!$E$201+[1]SEPTEMBER!$F$201</f>
        <v>0</v>
      </c>
      <c r="L227" s="23">
        <f>[1]OKTOBER!$E$201+[1]OKTOBER!$F$201</f>
        <v>0</v>
      </c>
      <c r="M227" s="23">
        <f>[1]NOVEMBER!$E$201+[1]NOVEMBER!$F$201</f>
        <v>0</v>
      </c>
      <c r="N227" s="23">
        <f>[1]DESEMBER!$E$201+[1]DESEMBER!$F$201</f>
        <v>0</v>
      </c>
      <c r="O227" s="5">
        <f t="shared" si="52"/>
        <v>0</v>
      </c>
      <c r="P227" s="20"/>
      <c r="Q227" s="56"/>
      <c r="R227" s="57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20"/>
    </row>
    <row r="228" spans="1:31" ht="21.95" customHeight="1" x14ac:dyDescent="0.25">
      <c r="A228" s="36" t="s">
        <v>40</v>
      </c>
      <c r="B228" s="4" t="s">
        <v>35</v>
      </c>
      <c r="C228" s="23">
        <f>[1]JANUARI!$E$246+[1]JANUARI!$F$246</f>
        <v>0</v>
      </c>
      <c r="D228" s="23">
        <f>[1]FEBRUARI!$E$246+[1]FEBRUARI!$F$246</f>
        <v>0</v>
      </c>
      <c r="E228" s="23">
        <f>[1]MARET!$E$246+[1]MARET!$F$246</f>
        <v>0</v>
      </c>
      <c r="F228" s="23">
        <f>[1]APRIL!$E$246+[1]APRIL!$F$246</f>
        <v>0</v>
      </c>
      <c r="G228" s="23">
        <f>[1]MEI!$E$246+[1]MEI!$F$246</f>
        <v>0</v>
      </c>
      <c r="H228" s="23">
        <f>[1]JUNI!$E$246+[1]JUNI!$F$246</f>
        <v>0</v>
      </c>
      <c r="I228" s="23">
        <f>[1]JULI!$E$246+[1]JULI!$F$246</f>
        <v>0</v>
      </c>
      <c r="J228" s="23">
        <f>[1]AGUSTUS!$E$246+[1]AGUSTUS!$F$246</f>
        <v>0</v>
      </c>
      <c r="K228" s="23">
        <f>[1]SEPTEMBER!$E$246+[1]SEPTEMBER!$F$246</f>
        <v>0</v>
      </c>
      <c r="L228" s="23">
        <f>[1]OKTOBER!$E$246+[1]OKTOBER!$F$246</f>
        <v>0</v>
      </c>
      <c r="M228" s="23">
        <f>[1]NOVEMBER!$E$246+[1]NOVEMBER!$F$246</f>
        <v>0</v>
      </c>
      <c r="N228" s="23">
        <f>[1]DESEMBER!$E$246+[1]DESEMBER!$F$246</f>
        <v>0</v>
      </c>
      <c r="O228" s="5">
        <f t="shared" si="52"/>
        <v>0</v>
      </c>
      <c r="P228" s="20"/>
      <c r="Q228" s="56"/>
      <c r="R228" s="57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20"/>
    </row>
    <row r="229" spans="1:31" ht="21.95" customHeight="1" x14ac:dyDescent="0.25">
      <c r="A229" s="36" t="s">
        <v>42</v>
      </c>
      <c r="B229" s="4" t="s">
        <v>32</v>
      </c>
      <c r="C229" s="23">
        <f>[1]JANUARI!$E$561+[1]JANUARI!$F$561</f>
        <v>0</v>
      </c>
      <c r="D229" s="23">
        <f>[1]FEBRUARI!$E$561+[1]FEBRUARI!$F$561</f>
        <v>0</v>
      </c>
      <c r="E229" s="23">
        <f>[1]MARET!$E$561+[1]MARET!$F$561</f>
        <v>0</v>
      </c>
      <c r="F229" s="23">
        <f>[1]APRIL!$E$561+[1]APRIL!$F$561</f>
        <v>0</v>
      </c>
      <c r="G229" s="23">
        <f>[1]MEI!$E$561+[1]MEI!$F$561</f>
        <v>0</v>
      </c>
      <c r="H229" s="23">
        <f>[1]JUNI!$E$561+[1]JUNI!$F$561</f>
        <v>0</v>
      </c>
      <c r="I229" s="23">
        <f>[1]JULI!$E$561+[1]JULI!$F$561</f>
        <v>0</v>
      </c>
      <c r="J229" s="23">
        <f>[1]AGUSTUS!$E$561+[1]AGUSTUS!$F$561</f>
        <v>0</v>
      </c>
      <c r="K229" s="23">
        <f>[1]SEPTEMBER!$E$561+[1]SEPTEMBER!$F$561</f>
        <v>0</v>
      </c>
      <c r="L229" s="23">
        <f>[1]OKTOBER!$E$561+[1]OKTOBER!$F$561</f>
        <v>0</v>
      </c>
      <c r="M229" s="23">
        <f>[1]NOVEMBER!$E$561+[1]NOVEMBER!$F$561</f>
        <v>0</v>
      </c>
      <c r="N229" s="23">
        <f>[1]DESEMBER!$E$561+[1]DESEMBER!$F$561</f>
        <v>0</v>
      </c>
      <c r="O229" s="5">
        <f t="shared" si="52"/>
        <v>0</v>
      </c>
      <c r="P229" s="20"/>
      <c r="Q229" s="56"/>
      <c r="R229" s="57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20"/>
    </row>
    <row r="230" spans="1:31" ht="21.95" customHeight="1" x14ac:dyDescent="0.25">
      <c r="A230" s="36" t="s">
        <v>44</v>
      </c>
      <c r="B230" s="4" t="s">
        <v>26</v>
      </c>
      <c r="C230" s="23">
        <f>[1]JANUARI!$E$471+[1]JANUARI!$F$471</f>
        <v>0</v>
      </c>
      <c r="D230" s="23">
        <f>[1]FEBRUARI!$E$471+[1]FEBRUARI!$F$471</f>
        <v>0</v>
      </c>
      <c r="E230" s="23">
        <f>[1]MARET!$E$471+[1]MARET!$F$471</f>
        <v>0</v>
      </c>
      <c r="F230" s="23">
        <f>[1]APRIL!$E$471+[1]APRIL!$F$471</f>
        <v>0</v>
      </c>
      <c r="G230" s="23">
        <f>[1]MEI!$E$471+[1]MEI!$F$471</f>
        <v>0</v>
      </c>
      <c r="H230" s="23">
        <f>[1]JUNI!$E$471+[1]JUNI!$F$471</f>
        <v>0</v>
      </c>
      <c r="I230" s="23">
        <f>[1]JULI!$E$471+[1]JULI!$F$471</f>
        <v>0</v>
      </c>
      <c r="J230" s="23">
        <f>[1]AGUSTUS!$E$471+[1]AGUSTUS!$F$471</f>
        <v>0</v>
      </c>
      <c r="K230" s="23">
        <f>[1]SEPTEMBER!$E$471+[1]SEPTEMBER!$F$471</f>
        <v>0</v>
      </c>
      <c r="L230" s="23">
        <f>[1]OKTOBER!$E$471+[1]OKTOBER!$F$471</f>
        <v>0</v>
      </c>
      <c r="M230" s="23">
        <f>[1]NOVEMBER!$E$471+[1]NOVEMBER!$F$471</f>
        <v>0</v>
      </c>
      <c r="N230" s="23">
        <f>[1]DESEMBER!$E$471+[1]DESEMBER!$F$471</f>
        <v>0</v>
      </c>
      <c r="O230" s="5">
        <f t="shared" si="52"/>
        <v>0</v>
      </c>
      <c r="P230" s="20"/>
      <c r="Q230" s="56"/>
      <c r="R230" s="57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20"/>
    </row>
    <row r="231" spans="1:31" ht="21.95" customHeight="1" x14ac:dyDescent="0.25">
      <c r="A231" s="36" t="s">
        <v>46</v>
      </c>
      <c r="B231" s="4" t="s">
        <v>51</v>
      </c>
      <c r="C231" s="23">
        <f>[1]JANUARI!$E$381+[1]JANUARI!$F$381</f>
        <v>0</v>
      </c>
      <c r="D231" s="23">
        <f>[1]FEBRUARI!$E$381+[1]FEBRUARI!$F$381</f>
        <v>0</v>
      </c>
      <c r="E231" s="23">
        <f>[1]MARET!$E$381+[1]MARET!$F$381</f>
        <v>0</v>
      </c>
      <c r="F231" s="23">
        <f>[1]APRIL!$E$381+[1]APRIL!$F$381</f>
        <v>0</v>
      </c>
      <c r="G231" s="23">
        <f>[1]MEI!$E$381+[1]MEI!$F$381</f>
        <v>0</v>
      </c>
      <c r="H231" s="23">
        <f>[1]JUNI!$E$381+[1]JUNI!$F$381</f>
        <v>0</v>
      </c>
      <c r="I231" s="23">
        <f>[1]JULI!$E$381+[1]JULI!$F$381</f>
        <v>0</v>
      </c>
      <c r="J231" s="23">
        <f>[1]AGUSTUS!$E$381+[1]AGUSTUS!$F$381</f>
        <v>0</v>
      </c>
      <c r="K231" s="23">
        <f>[1]SEPTEMBER!$E$381+[1]SEPTEMBER!$F$381</f>
        <v>0</v>
      </c>
      <c r="L231" s="23">
        <f>[1]OKTOBER!$E$381+[1]OKTOBER!$F$381</f>
        <v>0</v>
      </c>
      <c r="M231" s="23">
        <f>[1]NOVEMBER!$E$381+[1]NOVEMBER!$F$381</f>
        <v>0</v>
      </c>
      <c r="N231" s="23">
        <f>[1]DESEMBER!$E$381+[1]DESEMBER!$F$381</f>
        <v>0</v>
      </c>
      <c r="O231" s="5">
        <f t="shared" si="52"/>
        <v>0</v>
      </c>
      <c r="P231" s="20"/>
      <c r="Q231" s="56"/>
      <c r="R231" s="57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20"/>
    </row>
    <row r="232" spans="1:31" ht="21.95" customHeight="1" x14ac:dyDescent="0.25">
      <c r="A232" s="36" t="s">
        <v>48</v>
      </c>
      <c r="B232" s="4" t="s">
        <v>49</v>
      </c>
      <c r="C232" s="23">
        <f>[1]JANUARI!$E$291+[1]JANUARI!$F$291</f>
        <v>0</v>
      </c>
      <c r="D232" s="23">
        <f>[1]FEBRUARI!$E$291+[1]FEBRUARI!$F$291</f>
        <v>0</v>
      </c>
      <c r="E232" s="23">
        <f>[1]MARET!$E$291+[1]MARET!$F$291</f>
        <v>0</v>
      </c>
      <c r="F232" s="23">
        <f>[1]APRIL!$E$291+[1]APRIL!$F$291</f>
        <v>0</v>
      </c>
      <c r="G232" s="23">
        <f>[1]MEI!$E$291+[1]MEI!$F$291</f>
        <v>0</v>
      </c>
      <c r="H232" s="23">
        <f>[1]JUNI!$E$291+[1]JUNI!$F$291</f>
        <v>0</v>
      </c>
      <c r="I232" s="23">
        <f>[1]JULI!$E$291+[1]JULI!$F$291</f>
        <v>0</v>
      </c>
      <c r="J232" s="23">
        <f>[1]AGUSTUS!$E$291+[1]AGUSTUS!$F$291</f>
        <v>0</v>
      </c>
      <c r="K232" s="23">
        <f>[1]SEPTEMBER!$E$291+[1]SEPTEMBER!$F$291</f>
        <v>0</v>
      </c>
      <c r="L232" s="23">
        <f>[1]OKTOBER!$E$291+[1]OKTOBER!$F$291</f>
        <v>0</v>
      </c>
      <c r="M232" s="23">
        <f>[1]NOVEMBER!$E$291+[1]NOVEMBER!$F$291</f>
        <v>0</v>
      </c>
      <c r="N232" s="23">
        <f>[1]DESEMBER!$E$291+[1]DESEMBER!$F$291</f>
        <v>0</v>
      </c>
      <c r="O232" s="5">
        <f t="shared" si="52"/>
        <v>0</v>
      </c>
      <c r="P232" s="20"/>
      <c r="Q232" s="56"/>
      <c r="R232" s="57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20"/>
    </row>
    <row r="233" spans="1:31" ht="21.95" customHeight="1" x14ac:dyDescent="0.25">
      <c r="A233" s="81" t="s">
        <v>50</v>
      </c>
      <c r="B233" s="81"/>
      <c r="C233" s="14">
        <f>SUM(C218:C232)</f>
        <v>0</v>
      </c>
      <c r="D233" s="14">
        <f>SUM(D218:D232)</f>
        <v>0</v>
      </c>
      <c r="E233" s="14">
        <f t="shared" ref="E233" si="53">SUM(E218:E232)</f>
        <v>0</v>
      </c>
      <c r="F233" s="14">
        <f>SUM(F218:F232)</f>
        <v>0</v>
      </c>
      <c r="G233" s="14">
        <f>SUM(G218:G232)</f>
        <v>0</v>
      </c>
      <c r="H233" s="14">
        <f>SUM(H218:H232)</f>
        <v>0</v>
      </c>
      <c r="I233" s="14">
        <f t="shared" ref="I233:N233" si="54">SUM(I218:I232)</f>
        <v>0</v>
      </c>
      <c r="J233" s="14">
        <f t="shared" si="54"/>
        <v>0</v>
      </c>
      <c r="K233" s="14">
        <f t="shared" si="54"/>
        <v>0</v>
      </c>
      <c r="L233" s="14">
        <f t="shared" si="54"/>
        <v>0</v>
      </c>
      <c r="M233" s="14">
        <f t="shared" si="54"/>
        <v>0</v>
      </c>
      <c r="N233" s="14">
        <f t="shared" si="54"/>
        <v>0</v>
      </c>
      <c r="O233" s="14">
        <f t="shared" si="52"/>
        <v>0</v>
      </c>
      <c r="P233" s="20"/>
      <c r="Q233" s="72"/>
      <c r="R233" s="72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1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</row>
    <row r="235" spans="1:31" x14ac:dyDescent="0.25">
      <c r="A235" s="1"/>
      <c r="B235" s="1"/>
      <c r="C235" s="1"/>
      <c r="D235" s="1"/>
      <c r="E235" s="1" t="s">
        <v>0</v>
      </c>
      <c r="F235" s="1"/>
      <c r="G235" s="1" t="s">
        <v>141</v>
      </c>
      <c r="H235" s="1"/>
      <c r="I235" s="1"/>
      <c r="J235" s="1"/>
      <c r="K235" s="1"/>
      <c r="L235" s="1"/>
      <c r="M235" s="1"/>
      <c r="N235" s="1"/>
      <c r="O235" s="1"/>
      <c r="P235" s="21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</row>
    <row r="236" spans="1:31" x14ac:dyDescent="0.25">
      <c r="A236" s="1"/>
      <c r="B236" s="1"/>
      <c r="C236" s="1"/>
      <c r="D236" s="1"/>
      <c r="E236" s="1" t="s">
        <v>1</v>
      </c>
      <c r="F236" s="1"/>
      <c r="G236" s="1" t="s">
        <v>2</v>
      </c>
      <c r="H236" s="1"/>
      <c r="I236" s="1"/>
      <c r="J236" s="1"/>
      <c r="K236" s="1"/>
      <c r="L236" s="1"/>
      <c r="M236" s="1"/>
      <c r="N236" s="1"/>
      <c r="O236" s="1"/>
      <c r="P236" s="21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</row>
    <row r="237" spans="1:31" x14ac:dyDescent="0.25">
      <c r="A237" s="1"/>
      <c r="B237" s="1"/>
      <c r="C237" s="1"/>
      <c r="D237" s="1"/>
      <c r="E237" s="1" t="s">
        <v>3</v>
      </c>
      <c r="F237" s="1"/>
      <c r="G237" s="1" t="s">
        <v>72</v>
      </c>
      <c r="H237" s="1"/>
      <c r="I237" s="1"/>
      <c r="J237" s="1"/>
      <c r="K237" s="1"/>
      <c r="L237" s="1"/>
      <c r="M237" s="1"/>
      <c r="N237" s="1"/>
      <c r="O237" s="1"/>
      <c r="P237" s="21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</row>
    <row r="238" spans="1:31" ht="18.75" x14ac:dyDescent="0.3">
      <c r="A238" s="1"/>
      <c r="B238" s="1"/>
      <c r="C238" s="1"/>
      <c r="D238" s="1"/>
      <c r="E238" s="1" t="s">
        <v>4</v>
      </c>
      <c r="F238" s="1"/>
      <c r="G238" s="1" t="str">
        <f>G37</f>
        <v>: 2023</v>
      </c>
      <c r="H238" s="1"/>
      <c r="I238" s="1"/>
      <c r="J238" s="1"/>
      <c r="K238" s="1"/>
      <c r="L238" s="1"/>
      <c r="M238" s="1"/>
      <c r="N238" s="2">
        <v>10</v>
      </c>
      <c r="O238" s="1"/>
      <c r="P238" s="21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50"/>
      <c r="AE238" s="49"/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1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</row>
    <row r="240" spans="1:31" ht="21.95" customHeight="1" x14ac:dyDescent="0.25">
      <c r="A240" s="82" t="s">
        <v>5</v>
      </c>
      <c r="B240" s="82" t="s">
        <v>6</v>
      </c>
      <c r="C240" s="84" t="s">
        <v>7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6"/>
      <c r="O240" s="82" t="s">
        <v>8</v>
      </c>
      <c r="P240" s="18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</row>
    <row r="241" spans="1:31" ht="21.95" customHeight="1" x14ac:dyDescent="0.25">
      <c r="A241" s="83"/>
      <c r="B241" s="83"/>
      <c r="C241" s="15" t="s">
        <v>9</v>
      </c>
      <c r="D241" s="15" t="s">
        <v>10</v>
      </c>
      <c r="E241" s="15" t="s">
        <v>11</v>
      </c>
      <c r="F241" s="15" t="s">
        <v>12</v>
      </c>
      <c r="G241" s="15" t="s">
        <v>13</v>
      </c>
      <c r="H241" s="15" t="s">
        <v>14</v>
      </c>
      <c r="I241" s="15" t="s">
        <v>15</v>
      </c>
      <c r="J241" s="15" t="s">
        <v>16</v>
      </c>
      <c r="K241" s="15" t="s">
        <v>17</v>
      </c>
      <c r="L241" s="15" t="s">
        <v>18</v>
      </c>
      <c r="M241" s="15" t="s">
        <v>19</v>
      </c>
      <c r="N241" s="68" t="s">
        <v>20</v>
      </c>
      <c r="O241" s="83"/>
      <c r="P241" s="18"/>
      <c r="Q241" s="73"/>
      <c r="R241" s="73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73"/>
    </row>
    <row r="242" spans="1:31" ht="21.95" customHeight="1" x14ac:dyDescent="0.25">
      <c r="A242" s="12">
        <v>1</v>
      </c>
      <c r="B242" s="12">
        <v>2</v>
      </c>
      <c r="C242" s="12">
        <v>3</v>
      </c>
      <c r="D242" s="12">
        <v>4</v>
      </c>
      <c r="E242" s="12">
        <v>5</v>
      </c>
      <c r="F242" s="12">
        <v>6</v>
      </c>
      <c r="G242" s="12">
        <v>7</v>
      </c>
      <c r="H242" s="12">
        <v>8</v>
      </c>
      <c r="I242" s="12">
        <v>9</v>
      </c>
      <c r="J242" s="12">
        <v>10</v>
      </c>
      <c r="K242" s="12">
        <v>11</v>
      </c>
      <c r="L242" s="12">
        <v>12</v>
      </c>
      <c r="M242" s="12">
        <v>13</v>
      </c>
      <c r="N242" s="12">
        <v>14</v>
      </c>
      <c r="O242" s="12">
        <v>15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ht="21.95" customHeight="1" x14ac:dyDescent="0.25">
      <c r="A243" s="36" t="s">
        <v>21</v>
      </c>
      <c r="B243" s="4" t="s">
        <v>45</v>
      </c>
      <c r="C243" s="23">
        <f>[1]JANUARI!$E$22+[1]JANUARI!$F$22</f>
        <v>0</v>
      </c>
      <c r="D243" s="23">
        <f>[1]FEBRUARI!$E$22+[1]FEBRUARI!$F$22</f>
        <v>0</v>
      </c>
      <c r="E243" s="23">
        <f>[1]MARET!$E$22+[1]MARET!$F$22</f>
        <v>0</v>
      </c>
      <c r="F243" s="23">
        <f>[1]APRIL!$E$22+[1]APRIL!$F$22</f>
        <v>0</v>
      </c>
      <c r="G243" s="23">
        <f>[1]MEI!$E$22+[1]MEI!$F$22</f>
        <v>0</v>
      </c>
      <c r="H243" s="23">
        <f>[1]JUNI!$E$22+[1]JUNI!$F$22</f>
        <v>0</v>
      </c>
      <c r="I243" s="23">
        <f>[1]JULI!$E$22+[1]JULI!$F$22</f>
        <v>0</v>
      </c>
      <c r="J243" s="23">
        <f>[1]AGUSTUS!$E$22+[1]AGUSTUS!$F$22</f>
        <v>0</v>
      </c>
      <c r="K243" s="23">
        <f>[1]SEPTEMBER!$E$22+[1]SEPTEMBER!$F$22</f>
        <v>0</v>
      </c>
      <c r="L243" s="23">
        <f>[1]OKTOBER!$E$22+[1]OKTOBER!$F$22</f>
        <v>0</v>
      </c>
      <c r="M243" s="23">
        <f>[1]NOVEMBER!$E$22+[1]NOVEMBER!$F$22</f>
        <v>0</v>
      </c>
      <c r="N243" s="23">
        <f>[1]DESEMBER!$E$22+[1]DESEMBER!$F$22</f>
        <v>0</v>
      </c>
      <c r="O243" s="23">
        <f t="shared" ref="O243:O258" si="55">SUM(C243:N243)</f>
        <v>0</v>
      </c>
      <c r="P243" s="20"/>
      <c r="Q243" s="56"/>
      <c r="R243" s="57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</row>
    <row r="244" spans="1:31" ht="21.95" customHeight="1" x14ac:dyDescent="0.25">
      <c r="A244" s="36" t="s">
        <v>23</v>
      </c>
      <c r="B244" s="4" t="s">
        <v>47</v>
      </c>
      <c r="C244" s="23">
        <f>[1]JANUARI!$E$112+[1]JANUARI!$F$112</f>
        <v>0</v>
      </c>
      <c r="D244" s="23">
        <f>[1]FEBRUARI!$E$112+[1]FEBRUARI!$F$112</f>
        <v>0</v>
      </c>
      <c r="E244" s="23">
        <f>[1]MARET!$E$112+[1]MARET!$F$112</f>
        <v>1</v>
      </c>
      <c r="F244" s="23">
        <f>[1]APRIL!$E$112+[1]APRIL!$F$112</f>
        <v>2</v>
      </c>
      <c r="G244" s="23">
        <f>[1]MEI!$E$112+[1]MEI!$F$112</f>
        <v>2</v>
      </c>
      <c r="H244" s="23">
        <f>[1]JUNI!$E$112+[1]JUNI!$F$112</f>
        <v>1</v>
      </c>
      <c r="I244" s="23">
        <f>[1]JULI!$E$112+[1]JULI!$F$112</f>
        <v>2</v>
      </c>
      <c r="J244" s="23">
        <f>[1]AGUSTUS!$E$112+[1]AGUSTUS!$F$112</f>
        <v>2</v>
      </c>
      <c r="K244" s="23">
        <f>[1]SEPTEMBER!$E$112+[1]SEPTEMBER!$F$112</f>
        <v>1</v>
      </c>
      <c r="L244" s="23">
        <f>[1]OKTOBER!$E$112+[1]OKTOBER!$F$112</f>
        <v>2</v>
      </c>
      <c r="M244" s="23">
        <f>[1]NOVEMBER!$E$112+[1]NOVEMBER!$F$112</f>
        <v>2</v>
      </c>
      <c r="N244" s="23">
        <f>[1]DESEMBER!$E$112+[1]DESEMBER!$F$112</f>
        <v>0</v>
      </c>
      <c r="O244" s="23">
        <f t="shared" si="55"/>
        <v>15</v>
      </c>
      <c r="P244" s="20"/>
      <c r="Q244" s="56"/>
      <c r="R244" s="57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1:31" ht="21.95" customHeight="1" x14ac:dyDescent="0.25">
      <c r="A245" s="36" t="s">
        <v>25</v>
      </c>
      <c r="B245" s="4" t="s">
        <v>22</v>
      </c>
      <c r="C245" s="23">
        <f>[1]JANUARI!$E$67+[1]JANUARI!$F$67</f>
        <v>1</v>
      </c>
      <c r="D245" s="23">
        <f>[1]FEBRUARI!$E$67+[1]FEBRUARI!$F$67</f>
        <v>1</v>
      </c>
      <c r="E245" s="23">
        <f>[1]MARET!$E$67+[1]MARET!$F$67</f>
        <v>1</v>
      </c>
      <c r="F245" s="23">
        <f>[1]APRIL!$E$67+[1]APRIL!$F$67</f>
        <v>1</v>
      </c>
      <c r="G245" s="23">
        <f>[1]MEI!$E$67+[1]MEI!$F$67</f>
        <v>1</v>
      </c>
      <c r="H245" s="23">
        <f>[1]JUNI!$E$67+[1]JUNI!$F$67</f>
        <v>1</v>
      </c>
      <c r="I245" s="23">
        <f>[1]JULI!$E$67+[1]JULI!$F$67</f>
        <v>1</v>
      </c>
      <c r="J245" s="23">
        <f>[1]AGUSTUS!$E$67+[1]AGUSTUS!$F$67</f>
        <v>1</v>
      </c>
      <c r="K245" s="23">
        <f>[1]SEPTEMBER!$E$67+[1]SEPTEMBER!$F$67</f>
        <v>1</v>
      </c>
      <c r="L245" s="23">
        <f>[1]OKTOBER!$E$67+[1]OKTOBER!$F$67</f>
        <v>2</v>
      </c>
      <c r="M245" s="23">
        <f>[1]NOVEMBER!$E$67+[1]NOVEMBER!$F$67</f>
        <v>2</v>
      </c>
      <c r="N245" s="23">
        <f>[1]DESEMBER!$E$67+[1]DESEMBER!$F$67</f>
        <v>1</v>
      </c>
      <c r="O245" s="23">
        <f t="shared" si="55"/>
        <v>14</v>
      </c>
      <c r="P245" s="20"/>
      <c r="Q245" s="56"/>
      <c r="R245" s="57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1:31" ht="21.95" customHeight="1" x14ac:dyDescent="0.25">
      <c r="A246" s="36" t="s">
        <v>27</v>
      </c>
      <c r="B246" s="4" t="s">
        <v>24</v>
      </c>
      <c r="C246" s="23">
        <f>[1]JANUARI!$E$427+[1]JANUARI!$F$427</f>
        <v>3.5</v>
      </c>
      <c r="D246" s="23">
        <f>[1]FEBRUARI!$E$427+[1]FEBRUARI!$F$427</f>
        <v>0</v>
      </c>
      <c r="E246" s="23">
        <f>[1]MARET!$E$427+[1]MARET!$F$427</f>
        <v>2.5</v>
      </c>
      <c r="F246" s="23">
        <f>[1]APRIL!$E$427+[1]APRIL!$F$427</f>
        <v>2.5</v>
      </c>
      <c r="G246" s="23">
        <f>[1]MEI!$E$427+[1]MEI!$F$427</f>
        <v>2.5</v>
      </c>
      <c r="H246" s="23">
        <f>[1]JUNI!$E$427+[1]JUNI!$F$427</f>
        <v>2.5</v>
      </c>
      <c r="I246" s="23">
        <f>[1]JULI!$E$427+[1]JULI!$F$427</f>
        <v>2.5</v>
      </c>
      <c r="J246" s="23">
        <f>[1]AGUSTUS!$E$427+[1]AGUSTUS!$F$427</f>
        <v>2.5</v>
      </c>
      <c r="K246" s="23">
        <f>[1]SEPTEMBER!$E$427+[1]SEPTEMBER!$F$427</f>
        <v>2.5</v>
      </c>
      <c r="L246" s="23">
        <f>[1]OKTOBER!$E$427+[1]OKTOBER!$F$427</f>
        <v>1.7</v>
      </c>
      <c r="M246" s="23">
        <f>[1]NOVEMBER!$E$427+[1]NOVEMBER!$F$427</f>
        <v>2.75</v>
      </c>
      <c r="N246" s="23">
        <f>[1]DESEMBER!$E$427+[1]DESEMBER!$F$427</f>
        <v>2.75</v>
      </c>
      <c r="O246" s="23">
        <f t="shared" si="55"/>
        <v>28.2</v>
      </c>
      <c r="P246" s="20"/>
      <c r="Q246" s="56"/>
      <c r="R246" s="57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</row>
    <row r="247" spans="1:31" ht="21.95" customHeight="1" x14ac:dyDescent="0.25">
      <c r="A247" s="36" t="s">
        <v>29</v>
      </c>
      <c r="B247" s="4" t="s">
        <v>28</v>
      </c>
      <c r="C247" s="23">
        <f>[1]JANUARI!$E$517+[1]JANUARI!$F$517</f>
        <v>0</v>
      </c>
      <c r="D247" s="23">
        <f>[1]FEBRUARI!$E$517+[1]FEBRUARI!$F$517</f>
        <v>0</v>
      </c>
      <c r="E247" s="23">
        <f>[1]MARET!$E$517+[1]MARET!$F$517</f>
        <v>0</v>
      </c>
      <c r="F247" s="23">
        <f>[1]APRIL!$E$517+[1]APRIL!$F$517</f>
        <v>0</v>
      </c>
      <c r="G247" s="23">
        <f>[1]MEI!$E$517+[1]MEI!$F$517</f>
        <v>0</v>
      </c>
      <c r="H247" s="23">
        <f>[1]JUNI!$E$517+[1]JUNI!$F$517</f>
        <v>0</v>
      </c>
      <c r="I247" s="23">
        <f>[1]JULI!$E$517+[1]JULI!$F$517</f>
        <v>0</v>
      </c>
      <c r="J247" s="23">
        <f>[1]AGUSTUS!$E$517+[1]AGUSTUS!$F$517</f>
        <v>0</v>
      </c>
      <c r="K247" s="23">
        <f>[1]SEPTEMBER!$E$517+[1]SEPTEMBER!$F$517</f>
        <v>0</v>
      </c>
      <c r="L247" s="23">
        <f>[1]OKTOBER!$E$517+[1]OKTOBER!$F$517</f>
        <v>0</v>
      </c>
      <c r="M247" s="23">
        <f>[1]NOVEMBER!$E$517+[1]NOVEMBER!$F$517</f>
        <v>0</v>
      </c>
      <c r="N247" s="23">
        <f>[1]DESEMBER!$E$517+[1]DESEMBER!$F$517</f>
        <v>0</v>
      </c>
      <c r="O247" s="23">
        <f t="shared" si="55"/>
        <v>0</v>
      </c>
      <c r="P247" s="20"/>
      <c r="Q247" s="56"/>
      <c r="R247" s="57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</row>
    <row r="248" spans="1:31" ht="21.95" customHeight="1" x14ac:dyDescent="0.25">
      <c r="A248" s="36" t="s">
        <v>31</v>
      </c>
      <c r="B248" s="4" t="s">
        <v>30</v>
      </c>
      <c r="C248" s="23">
        <f>[1]JANUARI!$E$337+[1]JANUARI!$F$337</f>
        <v>1</v>
      </c>
      <c r="D248" s="23">
        <f>[1]FEBRUARI!$E$337+[1]FEBRUARI!$F$337</f>
        <v>0</v>
      </c>
      <c r="E248" s="23">
        <f>[1]MARET!$E$337+[1]MARET!$F$337</f>
        <v>0</v>
      </c>
      <c r="F248" s="23">
        <f>[1]APRIL!$E$337+[1]APRIL!$F$337</f>
        <v>0</v>
      </c>
      <c r="G248" s="23">
        <f>[1]MEI!$E$337+[1]MEI!$F$337</f>
        <v>0</v>
      </c>
      <c r="H248" s="23">
        <f>[1]JUNI!$E$337+[1]JUNI!$F$337</f>
        <v>0</v>
      </c>
      <c r="I248" s="23">
        <f>[1]JULI!$E$337+[1]JULI!$F$337</f>
        <v>0</v>
      </c>
      <c r="J248" s="23">
        <f>[1]AGUSTUS!$E$337+[1]AGUSTUS!$F$337</f>
        <v>0.5</v>
      </c>
      <c r="K248" s="23">
        <f>[1]SEPTEMBER!$E$337+[1]SEPTEMBER!$F$337</f>
        <v>0</v>
      </c>
      <c r="L248" s="23">
        <f>[1]OKTOBER!$E$337+[1]OKTOBER!$F$337</f>
        <v>3</v>
      </c>
      <c r="M248" s="23">
        <f>[1]NOVEMBER!$E$337+[1]NOVEMBER!$F$337</f>
        <v>1</v>
      </c>
      <c r="N248" s="23">
        <f>[1]DESEMBER!$E$337+[1]DESEMBER!$F$337</f>
        <v>1</v>
      </c>
      <c r="O248" s="23">
        <f t="shared" si="55"/>
        <v>6.5</v>
      </c>
      <c r="P248" s="20"/>
      <c r="Q248" s="56"/>
      <c r="R248" s="57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1:31" ht="21.95" customHeight="1" x14ac:dyDescent="0.25">
      <c r="A249" s="36" t="s">
        <v>33</v>
      </c>
      <c r="B249" s="4" t="s">
        <v>37</v>
      </c>
      <c r="C249" s="23">
        <f>[1]JANUARI!$E$157+[1]JANUARI!$F$157</f>
        <v>0</v>
      </c>
      <c r="D249" s="23">
        <f>[1]FEBRUARI!$E$157+[1]FEBRUARI!$F$157</f>
        <v>2</v>
      </c>
      <c r="E249" s="23">
        <f>[1]MARET!$E$157+[1]MARET!$F$157</f>
        <v>2</v>
      </c>
      <c r="F249" s="23">
        <f>[1]APRIL!$E$157+[1]APRIL!$F$157</f>
        <v>3</v>
      </c>
      <c r="G249" s="23">
        <f>[1]MEI!$E$157+[1]MEI!$F$157</f>
        <v>3</v>
      </c>
      <c r="H249" s="23">
        <f>[1]JUNI!$E$157+[1]JUNI!$F$157</f>
        <v>3</v>
      </c>
      <c r="I249" s="23">
        <f>[1]JULI!$E$157+[1]JULI!$F$157</f>
        <v>1</v>
      </c>
      <c r="J249" s="23">
        <f>[1]AGUSTUS!$E$157+[1]AGUSTUS!$F$157</f>
        <v>1</v>
      </c>
      <c r="K249" s="23">
        <f>[1]SEPTEMBER!$E$157+[1]SEPTEMBER!$F$157</f>
        <v>1</v>
      </c>
      <c r="L249" s="23">
        <f>[1]OKTOBER!$E$157+[1]OKTOBER!$F$157</f>
        <v>1</v>
      </c>
      <c r="M249" s="23">
        <f>[1]NOVEMBER!$E$157+[1]NOVEMBER!$F$157</f>
        <v>1</v>
      </c>
      <c r="N249" s="23">
        <f>[1]DESEMBER!$E$157+[1]DESEMBER!$F$157</f>
        <v>1</v>
      </c>
      <c r="O249" s="23">
        <f t="shared" si="55"/>
        <v>19</v>
      </c>
      <c r="P249" s="20"/>
      <c r="Q249" s="56"/>
      <c r="R249" s="57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1:31" ht="21.95" customHeight="1" x14ac:dyDescent="0.25">
      <c r="A250" s="36" t="s">
        <v>34</v>
      </c>
      <c r="B250" s="4" t="s">
        <v>41</v>
      </c>
      <c r="C250" s="23">
        <f>[1]JANUARI!$E$652+[1]JANUARI!$F$652</f>
        <v>2</v>
      </c>
      <c r="D250" s="23">
        <f>[1]FEBRUARI!$E$652+[1]FEBRUARI!$F$652</f>
        <v>0</v>
      </c>
      <c r="E250" s="23">
        <f>[1]MARET!$E$652+[1]MARET!$F$652</f>
        <v>1</v>
      </c>
      <c r="F250" s="23">
        <f>[1]APRIL!$E$652+[1]APRIL!$F$652</f>
        <v>1</v>
      </c>
      <c r="G250" s="23">
        <f>[1]MEI!$E$652+[1]MEI!$F$652</f>
        <v>1</v>
      </c>
      <c r="H250" s="23">
        <f>[1]JUNI!$E$652+[1]JUNI!$F$652</f>
        <v>1</v>
      </c>
      <c r="I250" s="23">
        <f>[1]JULI!$E$652+[1]JULI!$F$652</f>
        <v>1</v>
      </c>
      <c r="J250" s="23">
        <f>[1]AGUSTUS!$E$652+[1]AGUSTUS!$F$652</f>
        <v>1</v>
      </c>
      <c r="K250" s="23">
        <f>[1]SEPTEMBER!$E$652+[1]SEPTEMBER!$F$652</f>
        <v>1</v>
      </c>
      <c r="L250" s="23">
        <f>[1]OKTOBER!$E$652+[1]OKTOBER!$F$652</f>
        <v>2</v>
      </c>
      <c r="M250" s="23">
        <f>[1]NOVEMBER!$E$652+[1]NOVEMBER!$F$652</f>
        <v>2</v>
      </c>
      <c r="N250" s="23">
        <f>[1]DESEMBER!$E$652+[1]DESEMBER!$F$652</f>
        <v>2</v>
      </c>
      <c r="O250" s="23">
        <f t="shared" si="55"/>
        <v>15</v>
      </c>
      <c r="P250" s="20"/>
      <c r="Q250" s="56"/>
      <c r="R250" s="57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1:31" ht="21.95" customHeight="1" x14ac:dyDescent="0.25">
      <c r="A251" s="36" t="s">
        <v>36</v>
      </c>
      <c r="B251" s="4" t="s">
        <v>43</v>
      </c>
      <c r="C251" s="23">
        <f>[1]JANUARI!$E$607+[1]JANUARI!$F$607</f>
        <v>1</v>
      </c>
      <c r="D251" s="23">
        <f>[1]FEBRUARI!$E$607+[1]FEBRUARI!$F$607</f>
        <v>1</v>
      </c>
      <c r="E251" s="23">
        <f>[1]MARET!$E$607+[1]MARET!$F$607</f>
        <v>2</v>
      </c>
      <c r="F251" s="23">
        <f>[1]APRIL!$E$607+[1]APRIL!$F$607</f>
        <v>1</v>
      </c>
      <c r="G251" s="23">
        <f>[1]MEI!$E$607+[1]MEI!$F$607</f>
        <v>2</v>
      </c>
      <c r="H251" s="23">
        <f>[1]JUNI!$E$607+[1]JUNI!$F$607</f>
        <v>2</v>
      </c>
      <c r="I251" s="23">
        <f>[1]JULI!$E$607+[1]JULI!$F$607</f>
        <v>1</v>
      </c>
      <c r="J251" s="23">
        <f>[1]AGUSTUS!$E$607+[1]AGUSTUS!$F$607</f>
        <v>2</v>
      </c>
      <c r="K251" s="23">
        <f>[1]SEPTEMBER!$E$607+[1]SEPTEMBER!$F$607</f>
        <v>3</v>
      </c>
      <c r="L251" s="23">
        <f>[1]OKTOBER!$E$607+[1]OKTOBER!$F$607</f>
        <v>2</v>
      </c>
      <c r="M251" s="23">
        <f>[1]NOVEMBER!$E$607+[1]NOVEMBER!$F$607</f>
        <v>3</v>
      </c>
      <c r="N251" s="23">
        <f>[1]DESEMBER!$E$607+[1]DESEMBER!$F$607</f>
        <v>2</v>
      </c>
      <c r="O251" s="23">
        <f t="shared" si="55"/>
        <v>22</v>
      </c>
      <c r="P251" s="20"/>
      <c r="Q251" s="56"/>
      <c r="R251" s="57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1:31" ht="21.95" customHeight="1" x14ac:dyDescent="0.25">
      <c r="A252" s="36" t="s">
        <v>38</v>
      </c>
      <c r="B252" s="4" t="s">
        <v>39</v>
      </c>
      <c r="C252" s="23">
        <f>[1]JANUARI!$E$202+[1]JANUARI!$F$202</f>
        <v>2</v>
      </c>
      <c r="D252" s="23">
        <f>[1]FEBRUARI!$E$202+[1]FEBRUARI!$F$202</f>
        <v>1</v>
      </c>
      <c r="E252" s="23">
        <f>[1]MARET!$E$202+[1]MARET!$F$202</f>
        <v>1</v>
      </c>
      <c r="F252" s="23">
        <f>[1]APRIL!$E$202+[1]APRIL!$F$202</f>
        <v>1</v>
      </c>
      <c r="G252" s="23">
        <f>[1]MEI!$E$202+[1]MEI!$F$202</f>
        <v>1</v>
      </c>
      <c r="H252" s="23">
        <f>[1]JUNI!$E$202+[1]JUNI!$F$202</f>
        <v>1</v>
      </c>
      <c r="I252" s="23">
        <f>[1]JULI!$E$202+[1]JULI!$F$202</f>
        <v>0</v>
      </c>
      <c r="J252" s="23">
        <f>[1]AGUSTUS!$E$202+[1]AGUSTUS!$F$202</f>
        <v>2</v>
      </c>
      <c r="K252" s="23">
        <f>[1]SEPTEMBER!$E$202+[1]SEPTEMBER!$F$202</f>
        <v>1</v>
      </c>
      <c r="L252" s="23">
        <f>[1]OKTOBER!$E$202+[1]OKTOBER!$F$202</f>
        <v>1</v>
      </c>
      <c r="M252" s="23">
        <f>[1]NOVEMBER!$E$202+[1]NOVEMBER!$F$202</f>
        <v>1</v>
      </c>
      <c r="N252" s="23">
        <f>[1]DESEMBER!$E$202+[1]DESEMBER!$F$202</f>
        <v>1</v>
      </c>
      <c r="O252" s="23">
        <f t="shared" si="55"/>
        <v>13</v>
      </c>
      <c r="P252" s="20"/>
      <c r="Q252" s="56"/>
      <c r="R252" s="57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</row>
    <row r="253" spans="1:31" ht="21.95" customHeight="1" x14ac:dyDescent="0.25">
      <c r="A253" s="36" t="s">
        <v>40</v>
      </c>
      <c r="B253" s="4" t="s">
        <v>35</v>
      </c>
      <c r="C253" s="23">
        <f>[1]JANUARI!$E$247+[1]JANUARI!$F$247</f>
        <v>3</v>
      </c>
      <c r="D253" s="23">
        <f>[1]FEBRUARI!$E$247+[1]FEBRUARI!$F$247</f>
        <v>2.5</v>
      </c>
      <c r="E253" s="23">
        <f>[1]MARET!$E$247+[1]MARET!$F$247</f>
        <v>1.5</v>
      </c>
      <c r="F253" s="23">
        <f>[1]APRIL!$E$247+[1]APRIL!$F$247</f>
        <v>1</v>
      </c>
      <c r="G253" s="23">
        <f>[1]MEI!$E$247+[1]MEI!$F$247</f>
        <v>0.8</v>
      </c>
      <c r="H253" s="23">
        <f>[1]JUNI!$E$247+[1]JUNI!$F$247</f>
        <v>1.5</v>
      </c>
      <c r="I253" s="23">
        <f>[1]JULI!$E$247+[1]JULI!$F$247</f>
        <v>2</v>
      </c>
      <c r="J253" s="23">
        <f>[1]AGUSTUS!$E$247+[1]AGUSTUS!$F$247</f>
        <v>1</v>
      </c>
      <c r="K253" s="23">
        <f>[1]SEPTEMBER!$E$247+[1]SEPTEMBER!$F$247</f>
        <v>2</v>
      </c>
      <c r="L253" s="23">
        <f>[1]OKTOBER!$E$247+[1]OKTOBER!$F$247</f>
        <v>1</v>
      </c>
      <c r="M253" s="23">
        <f>[1]NOVEMBER!$E$247+[1]NOVEMBER!$F$247</f>
        <v>4</v>
      </c>
      <c r="N253" s="23">
        <f>[1]DESEMBER!$E$247+[1]DESEMBER!$F$247</f>
        <v>1</v>
      </c>
      <c r="O253" s="23">
        <f t="shared" si="55"/>
        <v>21.3</v>
      </c>
      <c r="P253" s="20"/>
      <c r="Q253" s="56"/>
      <c r="R253" s="57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1:31" ht="21.95" customHeight="1" x14ac:dyDescent="0.25">
      <c r="A254" s="36" t="s">
        <v>42</v>
      </c>
      <c r="B254" s="4" t="s">
        <v>32</v>
      </c>
      <c r="C254" s="23">
        <f>[1]JANUARI!$E$562+[1]JANUARI!$F$562</f>
        <v>4</v>
      </c>
      <c r="D254" s="23">
        <f>[1]FEBRUARI!$E$562+[1]FEBRUARI!$F$562</f>
        <v>2</v>
      </c>
      <c r="E254" s="23">
        <f>[1]MARET!$E$562+[1]MARET!$F$562</f>
        <v>5</v>
      </c>
      <c r="F254" s="23">
        <f>[1]APRIL!$E$562+[1]APRIL!$F$562</f>
        <v>6</v>
      </c>
      <c r="G254" s="23">
        <f>[1]MEI!$E$562+[1]MEI!$F$562</f>
        <v>9</v>
      </c>
      <c r="H254" s="23">
        <f>[1]JUNI!$E$562+[1]JUNI!$F$562</f>
        <v>7</v>
      </c>
      <c r="I254" s="23">
        <f>[1]JULI!$E$562+[1]JULI!$F$562</f>
        <v>9</v>
      </c>
      <c r="J254" s="23">
        <f>[1]AGUSTUS!$E$562+[1]AGUSTUS!$F$562</f>
        <v>9</v>
      </c>
      <c r="K254" s="23">
        <f>[1]SEPTEMBER!$E$562+[1]SEPTEMBER!$F$562</f>
        <v>9</v>
      </c>
      <c r="L254" s="23">
        <f>[1]OKTOBER!$E$562+[1]OKTOBER!$F$562</f>
        <v>9</v>
      </c>
      <c r="M254" s="23">
        <f>[1]NOVEMBER!$E$562+[1]NOVEMBER!$F$562</f>
        <v>9</v>
      </c>
      <c r="N254" s="23">
        <f>[1]DESEMBER!$E$562+[1]DESEMBER!$F$562</f>
        <v>9</v>
      </c>
      <c r="O254" s="23">
        <f t="shared" si="55"/>
        <v>87</v>
      </c>
      <c r="P254" s="20"/>
      <c r="Q254" s="56"/>
      <c r="R254" s="57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1:31" ht="21.95" customHeight="1" x14ac:dyDescent="0.25">
      <c r="A255" s="36" t="s">
        <v>44</v>
      </c>
      <c r="B255" s="4" t="s">
        <v>26</v>
      </c>
      <c r="C255" s="23">
        <f>[1]JANUARI!$E$472+[1]JANUARI!$F$472</f>
        <v>0</v>
      </c>
      <c r="D255" s="23">
        <f>[1]FEBRUARI!$E$472+[1]FEBRUARI!$F$472</f>
        <v>0</v>
      </c>
      <c r="E255" s="23">
        <f>[1]MARET!$E$472+[1]MARET!$F$472</f>
        <v>0</v>
      </c>
      <c r="F255" s="23">
        <f>[1]APRIL!$E$472+[1]APRIL!$F$472</f>
        <v>0</v>
      </c>
      <c r="G255" s="23">
        <f>[1]MEI!$E$472+[1]MEI!$F$472</f>
        <v>0</v>
      </c>
      <c r="H255" s="23">
        <f>[1]JUNI!$E$472+[1]JUNI!$F$472</f>
        <v>0</v>
      </c>
      <c r="I255" s="23">
        <f>[1]JULI!$E$472+[1]JULI!$F$472</f>
        <v>0</v>
      </c>
      <c r="J255" s="23">
        <f>[1]AGUSTUS!$E$472+[1]AGUSTUS!$F$472</f>
        <v>0</v>
      </c>
      <c r="K255" s="23">
        <f>[1]SEPTEMBER!$E$472+[1]SEPTEMBER!$F$472</f>
        <v>0</v>
      </c>
      <c r="L255" s="23">
        <f>[1]OKTOBER!$E$472+[1]OKTOBER!$F$472</f>
        <v>0</v>
      </c>
      <c r="M255" s="23">
        <f>[1]NOVEMBER!$E$472+[1]NOVEMBER!$F$472</f>
        <v>0</v>
      </c>
      <c r="N255" s="23">
        <f>[1]DESEMBER!$E$472+[1]DESEMBER!$F$472</f>
        <v>0</v>
      </c>
      <c r="O255" s="23">
        <f t="shared" si="55"/>
        <v>0</v>
      </c>
      <c r="P255" s="20"/>
      <c r="Q255" s="56"/>
      <c r="R255" s="57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1:31" ht="21.95" customHeight="1" x14ac:dyDescent="0.25">
      <c r="A256" s="36" t="s">
        <v>46</v>
      </c>
      <c r="B256" s="4" t="s">
        <v>51</v>
      </c>
      <c r="C256" s="23">
        <f>[1]JANUARI!$E$382+[1]JANUARI!$F$382</f>
        <v>6</v>
      </c>
      <c r="D256" s="23">
        <f>[1]FEBRUARI!$E$382+[1]FEBRUARI!$F$382</f>
        <v>6</v>
      </c>
      <c r="E256" s="23">
        <f>[1]MARET!$E$382+[1]MARET!$F$382</f>
        <v>6</v>
      </c>
      <c r="F256" s="23">
        <f>[1]APRIL!$E$382+[1]APRIL!$F$382</f>
        <v>6</v>
      </c>
      <c r="G256" s="23">
        <f>[1]MEI!$E$382+[1]MEI!$F$382</f>
        <v>8</v>
      </c>
      <c r="H256" s="23">
        <f>[1]JUNI!$E$382+[1]JUNI!$F$382</f>
        <v>0</v>
      </c>
      <c r="I256" s="23">
        <f>[1]JULI!$E$382+[1]JULI!$F$382</f>
        <v>6</v>
      </c>
      <c r="J256" s="23">
        <f>[1]AGUSTUS!$E$382+[1]AGUSTUS!$F$382</f>
        <v>3</v>
      </c>
      <c r="K256" s="23">
        <f>[1]SEPTEMBER!$E$382+[1]SEPTEMBER!$F$382</f>
        <v>4</v>
      </c>
      <c r="L256" s="23">
        <f>[1]OKTOBER!$E$382+[1]OKTOBER!$F$382</f>
        <v>4</v>
      </c>
      <c r="M256" s="23">
        <f>[1]NOVEMBER!$E$382+[1]NOVEMBER!$F$382</f>
        <v>4</v>
      </c>
      <c r="N256" s="23">
        <f>[1]DESEMBER!$E$382+[1]DESEMBER!$F$382</f>
        <v>5</v>
      </c>
      <c r="O256" s="23">
        <f t="shared" si="55"/>
        <v>58</v>
      </c>
      <c r="P256" s="20"/>
      <c r="Q256" s="56"/>
      <c r="R256" s="57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1:31" ht="21.95" customHeight="1" x14ac:dyDescent="0.25">
      <c r="A257" s="36" t="s">
        <v>48</v>
      </c>
      <c r="B257" s="4" t="s">
        <v>49</v>
      </c>
      <c r="C257" s="23">
        <f>[1]JANUARI!$E$292+[1]JANUARI!$F$292</f>
        <v>3</v>
      </c>
      <c r="D257" s="23">
        <f>[1]FEBRUARI!$E$292+[1]FEBRUARI!$F$292</f>
        <v>4.5</v>
      </c>
      <c r="E257" s="23">
        <f>[1]MARET!$E$292+[1]MARET!$F$292</f>
        <v>4.5</v>
      </c>
      <c r="F257" s="23">
        <f>[1]APRIL!$E$292+[1]APRIL!$F$292</f>
        <v>4.5</v>
      </c>
      <c r="G257" s="23">
        <f>[1]MEI!$E$292+[1]MEI!$F$292</f>
        <v>4</v>
      </c>
      <c r="H257" s="23">
        <f>[1]JUNI!$E$292+[1]JUNI!$F$292</f>
        <v>5</v>
      </c>
      <c r="I257" s="23">
        <f>[1]JULI!$E$292+[1]JULI!$F$292</f>
        <v>4</v>
      </c>
      <c r="J257" s="23">
        <f>[1]AGUSTUS!$E$292+[1]AGUSTUS!$F$292</f>
        <v>6</v>
      </c>
      <c r="K257" s="23">
        <f>[1]SEPTEMBER!$E$292+[1]SEPTEMBER!$F$292</f>
        <v>3</v>
      </c>
      <c r="L257" s="23">
        <f>[1]OKTOBER!$E$292+[1]OKTOBER!$F$292</f>
        <v>2.5</v>
      </c>
      <c r="M257" s="23">
        <f>[1]NOVEMBER!$E$292+[1]NOVEMBER!$F$292</f>
        <v>4</v>
      </c>
      <c r="N257" s="23">
        <f>[1]DESEMBER!$E$292+[1]DESEMBER!$F$292</f>
        <v>2</v>
      </c>
      <c r="O257" s="23">
        <f t="shared" si="55"/>
        <v>47</v>
      </c>
      <c r="P257" s="20"/>
      <c r="Q257" s="56"/>
      <c r="R257" s="57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</row>
    <row r="258" spans="1:31" ht="21.95" customHeight="1" x14ac:dyDescent="0.25">
      <c r="A258" s="81" t="s">
        <v>50</v>
      </c>
      <c r="B258" s="81"/>
      <c r="C258" s="26">
        <f>SUM(C243:C257)</f>
        <v>26.5</v>
      </c>
      <c r="D258" s="26">
        <f>SUM(D243:D257)</f>
        <v>20</v>
      </c>
      <c r="E258" s="26">
        <f t="shared" ref="E258" si="56">SUM(E243:E257)</f>
        <v>27.5</v>
      </c>
      <c r="F258" s="26">
        <f>SUM(F243:F257)</f>
        <v>29</v>
      </c>
      <c r="G258" s="26">
        <f>SUM(G243:G257)</f>
        <v>34.299999999999997</v>
      </c>
      <c r="H258" s="26">
        <f>SUM(H243:H257)</f>
        <v>25</v>
      </c>
      <c r="I258" s="26">
        <f t="shared" ref="I258:N258" si="57">SUM(I243:I257)</f>
        <v>29.5</v>
      </c>
      <c r="J258" s="26">
        <f t="shared" si="57"/>
        <v>31</v>
      </c>
      <c r="K258" s="26">
        <f t="shared" si="57"/>
        <v>28.5</v>
      </c>
      <c r="L258" s="26">
        <f t="shared" si="57"/>
        <v>31.2</v>
      </c>
      <c r="M258" s="26">
        <f t="shared" si="57"/>
        <v>35.75</v>
      </c>
      <c r="N258" s="26">
        <f t="shared" si="57"/>
        <v>27.75</v>
      </c>
      <c r="O258" s="26">
        <f t="shared" si="55"/>
        <v>346</v>
      </c>
      <c r="P258" s="20"/>
      <c r="Q258" s="72"/>
      <c r="R258" s="72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1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</row>
    <row r="260" spans="1:31" x14ac:dyDescent="0.25">
      <c r="A260" s="1"/>
      <c r="B260" s="1"/>
      <c r="C260" s="1"/>
      <c r="D260" s="1"/>
      <c r="E260" s="1" t="s">
        <v>0</v>
      </c>
      <c r="F260" s="1"/>
      <c r="G260" s="1" t="s">
        <v>141</v>
      </c>
      <c r="H260" s="1"/>
      <c r="I260" s="1"/>
      <c r="J260" s="1"/>
      <c r="K260" s="1"/>
      <c r="L260" s="1"/>
      <c r="M260" s="1"/>
      <c r="N260" s="1"/>
      <c r="O260" s="1"/>
      <c r="P260" s="21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</row>
    <row r="261" spans="1:31" x14ac:dyDescent="0.25">
      <c r="A261" s="1"/>
      <c r="B261" s="1"/>
      <c r="C261" s="1"/>
      <c r="D261" s="1"/>
      <c r="E261" s="1" t="s">
        <v>1</v>
      </c>
      <c r="F261" s="1"/>
      <c r="G261" s="1" t="s">
        <v>2</v>
      </c>
      <c r="H261" s="1"/>
      <c r="I261" s="1"/>
      <c r="J261" s="1"/>
      <c r="K261" s="1"/>
      <c r="L261" s="1"/>
      <c r="M261" s="1"/>
      <c r="N261" s="1"/>
      <c r="O261" s="1"/>
      <c r="P261" s="21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</row>
    <row r="262" spans="1:31" x14ac:dyDescent="0.25">
      <c r="A262" s="1"/>
      <c r="B262" s="1"/>
      <c r="C262" s="1"/>
      <c r="D262" s="1"/>
      <c r="E262" s="1" t="s">
        <v>3</v>
      </c>
      <c r="F262" s="1"/>
      <c r="G262" s="1" t="s">
        <v>69</v>
      </c>
      <c r="H262" s="1"/>
      <c r="I262" s="1"/>
      <c r="J262" s="1"/>
      <c r="K262" s="1"/>
      <c r="L262" s="1"/>
      <c r="M262" s="1"/>
      <c r="N262" s="1"/>
      <c r="O262" s="1"/>
      <c r="P262" s="21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</row>
    <row r="263" spans="1:31" ht="18.75" x14ac:dyDescent="0.3">
      <c r="A263" s="1"/>
      <c r="B263" s="1"/>
      <c r="C263" s="1"/>
      <c r="D263" s="1"/>
      <c r="E263" s="1" t="s">
        <v>4</v>
      </c>
      <c r="F263" s="1"/>
      <c r="G263" s="1" t="str">
        <f>G37</f>
        <v>: 2023</v>
      </c>
      <c r="H263" s="1"/>
      <c r="I263" s="1"/>
      <c r="J263" s="1"/>
      <c r="K263" s="1"/>
      <c r="L263" s="1"/>
      <c r="M263" s="1"/>
      <c r="N263" s="2">
        <v>11</v>
      </c>
      <c r="O263" s="1"/>
      <c r="P263" s="21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50"/>
      <c r="AE263" s="49"/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1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</row>
    <row r="265" spans="1:31" ht="21.95" customHeight="1" x14ac:dyDescent="0.25">
      <c r="A265" s="82" t="s">
        <v>5</v>
      </c>
      <c r="B265" s="82" t="s">
        <v>6</v>
      </c>
      <c r="C265" s="84" t="s">
        <v>7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6"/>
      <c r="O265" s="82" t="s">
        <v>8</v>
      </c>
      <c r="P265" s="18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</row>
    <row r="266" spans="1:31" ht="21.95" customHeight="1" x14ac:dyDescent="0.25">
      <c r="A266" s="83"/>
      <c r="B266" s="83"/>
      <c r="C266" s="15" t="s">
        <v>9</v>
      </c>
      <c r="D266" s="15" t="s">
        <v>10</v>
      </c>
      <c r="E266" s="15" t="s">
        <v>11</v>
      </c>
      <c r="F266" s="15" t="s">
        <v>12</v>
      </c>
      <c r="G266" s="15" t="s">
        <v>13</v>
      </c>
      <c r="H266" s="15" t="s">
        <v>14</v>
      </c>
      <c r="I266" s="15" t="s">
        <v>15</v>
      </c>
      <c r="J266" s="15" t="s">
        <v>16</v>
      </c>
      <c r="K266" s="15" t="s">
        <v>17</v>
      </c>
      <c r="L266" s="15" t="s">
        <v>18</v>
      </c>
      <c r="M266" s="15" t="s">
        <v>19</v>
      </c>
      <c r="N266" s="68" t="s">
        <v>20</v>
      </c>
      <c r="O266" s="83"/>
      <c r="P266" s="18"/>
      <c r="Q266" s="73"/>
      <c r="R266" s="73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73"/>
    </row>
    <row r="267" spans="1:31" ht="21.95" customHeight="1" x14ac:dyDescent="0.25">
      <c r="A267" s="12">
        <v>1</v>
      </c>
      <c r="B267" s="12">
        <v>2</v>
      </c>
      <c r="C267" s="12">
        <v>3</v>
      </c>
      <c r="D267" s="12">
        <v>4</v>
      </c>
      <c r="E267" s="12">
        <v>5</v>
      </c>
      <c r="F267" s="12">
        <v>6</v>
      </c>
      <c r="G267" s="12">
        <v>7</v>
      </c>
      <c r="H267" s="12">
        <v>8</v>
      </c>
      <c r="I267" s="12">
        <v>9</v>
      </c>
      <c r="J267" s="12">
        <v>10</v>
      </c>
      <c r="K267" s="12">
        <v>11</v>
      </c>
      <c r="L267" s="12">
        <v>12</v>
      </c>
      <c r="M267" s="12">
        <v>13</v>
      </c>
      <c r="N267" s="12">
        <v>14</v>
      </c>
      <c r="O267" s="12">
        <v>15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ht="21.95" customHeight="1" x14ac:dyDescent="0.25">
      <c r="A268" s="36" t="s">
        <v>21</v>
      </c>
      <c r="B268" s="4" t="s">
        <v>45</v>
      </c>
      <c r="C268" s="23">
        <f>[1]JANUARI!$E$23+[1]JANUARI!$F$23</f>
        <v>0</v>
      </c>
      <c r="D268" s="23">
        <f>[1]FEBRUARI!$E$23+[1]FEBRUARI!$F$23</f>
        <v>0</v>
      </c>
      <c r="E268" s="23">
        <f>[1]MARET!$E$23+[1]MARET!$F$23</f>
        <v>0</v>
      </c>
      <c r="F268" s="23">
        <f>[1]APRIL!$E$23+[1]APRIL!$F$23</f>
        <v>0</v>
      </c>
      <c r="G268" s="23">
        <f>[1]MEI!$E$23+[1]MEI!$F$23</f>
        <v>0</v>
      </c>
      <c r="H268" s="23">
        <f>[1]JUNI!$E$23+[1]JUNI!$F$23</f>
        <v>0</v>
      </c>
      <c r="I268" s="23">
        <f>[1]JULI!$E$23+[1]JULI!$F$23</f>
        <v>0</v>
      </c>
      <c r="J268" s="23">
        <f>[1]AGUSTUS!$E$23+[1]AGUSTUS!$F$23</f>
        <v>0</v>
      </c>
      <c r="K268" s="23">
        <f>[1]SEPTEMBER!$E$23+[1]SEPTEMBER!$F$23</f>
        <v>0</v>
      </c>
      <c r="L268" s="23">
        <f>[1]OKTOBER!$E$23+[1]OKTOBER!$F$23</f>
        <v>0</v>
      </c>
      <c r="M268" s="23">
        <f>[1]NOVEMBER!$E$23+[1]NOVEMBER!$F$23</f>
        <v>0</v>
      </c>
      <c r="N268" s="23">
        <f>[1]DESEMBER!$E$23+[1]DESEMBER!$F$23</f>
        <v>0</v>
      </c>
      <c r="O268" s="29">
        <f t="shared" ref="O268:O283" si="58">SUM(C268:N268)</f>
        <v>0</v>
      </c>
      <c r="P268" s="20"/>
      <c r="Q268" s="56"/>
      <c r="R268" s="57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52"/>
    </row>
    <row r="269" spans="1:31" ht="21.95" customHeight="1" x14ac:dyDescent="0.25">
      <c r="A269" s="36" t="s">
        <v>23</v>
      </c>
      <c r="B269" s="4" t="s">
        <v>47</v>
      </c>
      <c r="C269" s="23">
        <f>[1]JANUARI!$E$113+[1]JANUARI!$F$113</f>
        <v>0</v>
      </c>
      <c r="D269" s="23">
        <f>[1]FEBRUARI!$E$113+[1]FEBRUARI!$F$113</f>
        <v>0</v>
      </c>
      <c r="E269" s="23">
        <f>[1]MARET!$E$113+[1]MARET!$F$113</f>
        <v>0</v>
      </c>
      <c r="F269" s="23">
        <f>[1]APRIL!$E$113+[1]APRIL!$F$113</f>
        <v>0</v>
      </c>
      <c r="G269" s="23">
        <f>[1]MEI!$E$113+[1]MEI!$F$113</f>
        <v>0</v>
      </c>
      <c r="H269" s="23">
        <f>[1]JUNI!$E$113+[1]JUNI!$F$113</f>
        <v>0</v>
      </c>
      <c r="I269" s="23">
        <f>[1]JULI!$E$113+[1]JULI!$F$113</f>
        <v>0</v>
      </c>
      <c r="J269" s="23">
        <f>[1]AGUSTUS!$E$113+[1]AGUSTUS!$F$113</f>
        <v>0</v>
      </c>
      <c r="K269" s="23">
        <f>[1]SEPTEMBER!$E$113+[1]SEPTEMBER!$F$113</f>
        <v>0</v>
      </c>
      <c r="L269" s="23">
        <f>[1]OKTOBER!$E$113+[1]OKTOBER!$F$113</f>
        <v>0</v>
      </c>
      <c r="M269" s="23">
        <f>[1]NOVEMBER!$E$113+[1]NOVEMBER!$F$113</f>
        <v>0</v>
      </c>
      <c r="N269" s="23">
        <f>[1]DESEMBER!$E$113+[1]DESEMBER!$F$113</f>
        <v>0</v>
      </c>
      <c r="O269" s="29">
        <f t="shared" si="58"/>
        <v>0</v>
      </c>
      <c r="P269" s="20"/>
      <c r="Q269" s="56"/>
      <c r="R269" s="57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52"/>
    </row>
    <row r="270" spans="1:31" ht="21.95" customHeight="1" x14ac:dyDescent="0.25">
      <c r="A270" s="36" t="s">
        <v>25</v>
      </c>
      <c r="B270" s="4" t="s">
        <v>22</v>
      </c>
      <c r="C270" s="23">
        <f>[1]JANUARI!$E$68+[1]JANUARI!$F$68</f>
        <v>2</v>
      </c>
      <c r="D270" s="23">
        <f>[1]FEBRUARI!$E$68+[1]FEBRUARI!$F$68</f>
        <v>1</v>
      </c>
      <c r="E270" s="23">
        <f>[1]MARET!$E$68+[1]MARET!$F$68</f>
        <v>1</v>
      </c>
      <c r="F270" s="23">
        <f>[1]APRIL!$E$68+[1]APRIL!$F$68</f>
        <v>1</v>
      </c>
      <c r="G270" s="23">
        <f>[1]MEI!$E$68+[1]MEI!$F$68</f>
        <v>1</v>
      </c>
      <c r="H270" s="23">
        <f>[1]JUNI!$E$68+[1]JUNI!$F$68</f>
        <v>1</v>
      </c>
      <c r="I270" s="23">
        <f>[1]JULI!$E$68+[1]JULI!$F$68</f>
        <v>1</v>
      </c>
      <c r="J270" s="23">
        <f>[1]AGUSTUS!$E$68+[1]AGUSTUS!$F$68</f>
        <v>1</v>
      </c>
      <c r="K270" s="23">
        <f>[1]SEPTEMBER!$E$68+[1]SEPTEMBER!$F$68</f>
        <v>1</v>
      </c>
      <c r="L270" s="23">
        <f>[1]OKTOBER!$E$68+[1]OKTOBER!$F$68</f>
        <v>1</v>
      </c>
      <c r="M270" s="23">
        <f>[1]NOVEMBER!$E$68+[1]NOVEMBER!$F$68</f>
        <v>1</v>
      </c>
      <c r="N270" s="23">
        <f>[1]DESEMBER!$E$68+[1]DESEMBER!$F$68</f>
        <v>1</v>
      </c>
      <c r="O270" s="29">
        <f t="shared" si="58"/>
        <v>13</v>
      </c>
      <c r="P270" s="20"/>
      <c r="Q270" s="56"/>
      <c r="R270" s="57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52"/>
    </row>
    <row r="271" spans="1:31" ht="21.95" customHeight="1" x14ac:dyDescent="0.25">
      <c r="A271" s="36" t="s">
        <v>27</v>
      </c>
      <c r="B271" s="4" t="s">
        <v>24</v>
      </c>
      <c r="C271" s="23">
        <f>[1]JANUARI!$E$428+[1]JANUARI!$F$428</f>
        <v>0</v>
      </c>
      <c r="D271" s="23">
        <f>[1]FEBRUARI!$E$428+[1]FEBRUARI!$F$428</f>
        <v>0</v>
      </c>
      <c r="E271" s="23">
        <f>[1]MARET!$E$428+[1]MARET!$F$428</f>
        <v>0</v>
      </c>
      <c r="F271" s="23">
        <f>[1]APRIL!$E$428+[1]APRIL!$F$428</f>
        <v>0</v>
      </c>
      <c r="G271" s="23">
        <f>[1]MEI!$E$428+[1]MEI!$F$428</f>
        <v>0</v>
      </c>
      <c r="H271" s="23">
        <f>[1]JUNI!$E$428+[1]JUNI!$F$428</f>
        <v>0</v>
      </c>
      <c r="I271" s="23">
        <f>[1]JULI!$E$428+[1]JULI!$F$428</f>
        <v>0</v>
      </c>
      <c r="J271" s="23">
        <f>[1]AGUSTUS!$E$428+[1]AGUSTUS!$F$428</f>
        <v>0</v>
      </c>
      <c r="K271" s="23">
        <f>[1]SEPTEMBER!$E$428+[1]SEPTEMBER!$F$428</f>
        <v>0</v>
      </c>
      <c r="L271" s="23">
        <f>[1]OKTOBER!$E$428+[1]OKTOBER!$F$428</f>
        <v>0</v>
      </c>
      <c r="M271" s="23">
        <f>[1]NOVEMBER!$E$428+[1]NOVEMBER!$F$428</f>
        <v>0</v>
      </c>
      <c r="N271" s="23">
        <f>[1]DESEMBER!$E$428+[1]DESEMBER!$F$428</f>
        <v>0</v>
      </c>
      <c r="O271" s="29">
        <f t="shared" si="58"/>
        <v>0</v>
      </c>
      <c r="P271" s="20"/>
      <c r="Q271" s="56"/>
      <c r="R271" s="57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52"/>
    </row>
    <row r="272" spans="1:31" ht="21.95" customHeight="1" x14ac:dyDescent="0.25">
      <c r="A272" s="36" t="s">
        <v>29</v>
      </c>
      <c r="B272" s="4" t="s">
        <v>28</v>
      </c>
      <c r="C272" s="23">
        <f>[1]JANUARI!$E$518+[1]JANUARI!$F$518</f>
        <v>0</v>
      </c>
      <c r="D272" s="23">
        <f>[1]FEBRUARI!$E$518+[1]FEBRUARI!$F$518</f>
        <v>0</v>
      </c>
      <c r="E272" s="23">
        <f>[1]MARET!$E$518+[1]MARET!$F$518</f>
        <v>0</v>
      </c>
      <c r="F272" s="23">
        <f>[1]APRIL!$E$518+[1]APRIL!$F$518</f>
        <v>0</v>
      </c>
      <c r="G272" s="23">
        <f>[1]MEI!$E$518+[1]MEI!$F$518</f>
        <v>0</v>
      </c>
      <c r="H272" s="23">
        <f>[1]JUNI!$E$518+[1]JUNI!$F$518</f>
        <v>0</v>
      </c>
      <c r="I272" s="23">
        <f>[1]JULI!$E$518+[1]JULI!$F$518</f>
        <v>0</v>
      </c>
      <c r="J272" s="23">
        <f>[1]AGUSTUS!$E$518+[1]AGUSTUS!$F$518</f>
        <v>0</v>
      </c>
      <c r="K272" s="23">
        <f>[1]SEPTEMBER!$E$518+[1]SEPTEMBER!$F$518</f>
        <v>0</v>
      </c>
      <c r="L272" s="23">
        <f>[1]OKTOBER!$E$518+[1]OKTOBER!$F$518</f>
        <v>0</v>
      </c>
      <c r="M272" s="23">
        <f>[1]NOVEMBER!$E$518+[1]NOVEMBER!$F$518</f>
        <v>0</v>
      </c>
      <c r="N272" s="23">
        <f>[1]DESEMBER!$E$518+[1]DESEMBER!$F$518</f>
        <v>0</v>
      </c>
      <c r="O272" s="29">
        <f t="shared" si="58"/>
        <v>0</v>
      </c>
      <c r="P272" s="20"/>
      <c r="Q272" s="56"/>
      <c r="R272" s="57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52"/>
    </row>
    <row r="273" spans="1:31" ht="21.95" customHeight="1" x14ac:dyDescent="0.25">
      <c r="A273" s="36" t="s">
        <v>31</v>
      </c>
      <c r="B273" s="4" t="s">
        <v>30</v>
      </c>
      <c r="C273" s="23">
        <f>[1]JANUARI!$E$338+[1]JANUARI!$F$338</f>
        <v>0</v>
      </c>
      <c r="D273" s="23">
        <f>[1]FEBRUARI!$E$338+[1]FEBRUARI!$F$338</f>
        <v>0</v>
      </c>
      <c r="E273" s="23">
        <f>[1]MARET!$E$338+[1]MARET!$F$338</f>
        <v>0</v>
      </c>
      <c r="F273" s="23">
        <f>[1]APRIL!$E$338+[1]APRIL!$F$338</f>
        <v>0</v>
      </c>
      <c r="G273" s="23">
        <f>[1]MEI!$E$338+[1]MEI!$F$338</f>
        <v>0</v>
      </c>
      <c r="H273" s="23">
        <f>[1]JUNI!$E$338+[1]JUNI!$F$338</f>
        <v>0</v>
      </c>
      <c r="I273" s="23">
        <f>[1]JULI!$E$338+[1]JULI!$F$338</f>
        <v>0</v>
      </c>
      <c r="J273" s="23">
        <f>[1]AGUSTUS!$E$338+[1]AGUSTUS!$F$338</f>
        <v>0</v>
      </c>
      <c r="K273" s="23">
        <f>[1]SEPTEMBER!$E$338+[1]SEPTEMBER!$F$338</f>
        <v>0</v>
      </c>
      <c r="L273" s="23">
        <f>[1]OKTOBER!$E$338+[1]OKTOBER!$F$338</f>
        <v>0</v>
      </c>
      <c r="M273" s="23">
        <f>[1]NOVEMBER!$E$338+[1]NOVEMBER!$F$338</f>
        <v>0</v>
      </c>
      <c r="N273" s="23">
        <f>[1]DESEMBER!$E$338+[1]DESEMBER!$F$338</f>
        <v>0</v>
      </c>
      <c r="O273" s="29">
        <f t="shared" si="58"/>
        <v>0</v>
      </c>
      <c r="P273" s="20"/>
      <c r="Q273" s="56"/>
      <c r="R273" s="57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52"/>
    </row>
    <row r="274" spans="1:31" ht="21.95" customHeight="1" x14ac:dyDescent="0.25">
      <c r="A274" s="36" t="s">
        <v>33</v>
      </c>
      <c r="B274" s="4" t="s">
        <v>37</v>
      </c>
      <c r="C274" s="23">
        <f>[1]JANUARI!$E$158+[1]JANUARI!$F$158</f>
        <v>3</v>
      </c>
      <c r="D274" s="23">
        <f>[1]FEBRUARI!$E$158+[1]FEBRUARI!$F$158</f>
        <v>4</v>
      </c>
      <c r="E274" s="23">
        <f>[1]MARET!$E$158+[1]MARET!$F$158</f>
        <v>3</v>
      </c>
      <c r="F274" s="23">
        <f>[1]APRIL!$E$158+[1]APRIL!$F$158</f>
        <v>2</v>
      </c>
      <c r="G274" s="23">
        <f>[1]MEI!$E$158+[1]MEI!$F$158</f>
        <v>2</v>
      </c>
      <c r="H274" s="23">
        <f>[1]JUNI!$E$158+[1]JUNI!$F$158</f>
        <v>2</v>
      </c>
      <c r="I274" s="23">
        <f>[1]JULI!$E$158+[1]JULI!$F$158</f>
        <v>1</v>
      </c>
      <c r="J274" s="23">
        <f>[1]AGUSTUS!$E$158+[1]AGUSTUS!$F$158</f>
        <v>1</v>
      </c>
      <c r="K274" s="23">
        <f>[1]SEPTEMBER!$E$158+[1]SEPTEMBER!$F$158</f>
        <v>1</v>
      </c>
      <c r="L274" s="23">
        <f>[1]OKTOBER!$E$158+[1]OKTOBER!$F$158</f>
        <v>1</v>
      </c>
      <c r="M274" s="23">
        <f>[1]NOVEMBER!$E$158+[1]NOVEMBER!$F$158</f>
        <v>1</v>
      </c>
      <c r="N274" s="23">
        <f>[1]DESEMBER!$E$158+[1]DESEMBER!$F$158</f>
        <v>0</v>
      </c>
      <c r="O274" s="29">
        <f t="shared" si="58"/>
        <v>21</v>
      </c>
      <c r="P274" s="20"/>
      <c r="Q274" s="56"/>
      <c r="R274" s="57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52"/>
    </row>
    <row r="275" spans="1:31" ht="21.95" customHeight="1" x14ac:dyDescent="0.25">
      <c r="A275" s="36" t="s">
        <v>34</v>
      </c>
      <c r="B275" s="4" t="s">
        <v>41</v>
      </c>
      <c r="C275" s="23">
        <f>[1]JANUARI!$E$653+[1]JANUARI!$F$653</f>
        <v>0</v>
      </c>
      <c r="D275" s="23">
        <f>[1]FEBRUARI!$E$653+[1]FEBRUARI!$F$653</f>
        <v>0</v>
      </c>
      <c r="E275" s="23">
        <f>[1]MARET!$E$653+[1]MARET!$F$653</f>
        <v>0</v>
      </c>
      <c r="F275" s="23">
        <f>[1]APRIL!$E$653+[1]APRIL!$F$653</f>
        <v>0</v>
      </c>
      <c r="G275" s="23">
        <f>[1]MEI!$E$653+[1]MEI!$F$653</f>
        <v>0</v>
      </c>
      <c r="H275" s="23">
        <f>[1]JUNI!$E$653+[1]JUNI!$F$653</f>
        <v>0</v>
      </c>
      <c r="I275" s="23">
        <f>[1]JULI!$E$653+[1]JULI!$F$653</f>
        <v>0</v>
      </c>
      <c r="J275" s="23">
        <f>[1]AGUSTUS!$E$653+[1]AGUSTUS!$F$653</f>
        <v>0</v>
      </c>
      <c r="K275" s="23">
        <f>[1]SEPTEMBER!$E$653+[1]SEPTEMBER!$F$653</f>
        <v>0</v>
      </c>
      <c r="L275" s="23">
        <f>[1]OKTOBER!$E$653+[1]OKTOBER!$F$653</f>
        <v>0</v>
      </c>
      <c r="M275" s="23">
        <f>[1]NOVEMBER!$E$653+[1]NOVEMBER!$F$653</f>
        <v>0</v>
      </c>
      <c r="N275" s="23">
        <f>[1]DESEMBER!$E$653+[1]DESEMBER!$F$653</f>
        <v>0</v>
      </c>
      <c r="O275" s="29">
        <f t="shared" si="58"/>
        <v>0</v>
      </c>
      <c r="P275" s="20"/>
      <c r="Q275" s="56"/>
      <c r="R275" s="57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52"/>
    </row>
    <row r="276" spans="1:31" ht="21.95" customHeight="1" x14ac:dyDescent="0.25">
      <c r="A276" s="36" t="s">
        <v>36</v>
      </c>
      <c r="B276" s="4" t="s">
        <v>43</v>
      </c>
      <c r="C276" s="23">
        <f>[1]JANUARI!$E$608+[1]JANUARI!$F$608</f>
        <v>0</v>
      </c>
      <c r="D276" s="23">
        <f>[1]FEBRUARI!$E$608+[1]FEBRUARI!$F$608</f>
        <v>0</v>
      </c>
      <c r="E276" s="23">
        <f>[1]MARET!$E$608+[1]MARET!$F$608</f>
        <v>0</v>
      </c>
      <c r="F276" s="23">
        <f>[1]APRIL!$E$608+[1]APRIL!$F$608</f>
        <v>0</v>
      </c>
      <c r="G276" s="23">
        <f>[1]MEI!$E$608+[1]MEI!$F$608</f>
        <v>0</v>
      </c>
      <c r="H276" s="23">
        <f>[1]JUNI!$E$608+[1]JUNI!$F$608</f>
        <v>0</v>
      </c>
      <c r="I276" s="23">
        <f>[1]JULI!$E$608+[1]JULI!$F$608</f>
        <v>0</v>
      </c>
      <c r="J276" s="23">
        <f>[1]AGUSTUS!$E$608+[1]AGUSTUS!$F$608</f>
        <v>0</v>
      </c>
      <c r="K276" s="23">
        <f>[1]SEPTEMBER!$E$608+[1]SEPTEMBER!$F$608</f>
        <v>0</v>
      </c>
      <c r="L276" s="23">
        <f>[1]OKTOBER!$E$608+[1]OKTOBER!$F$608</f>
        <v>0</v>
      </c>
      <c r="M276" s="23">
        <f>[1]NOVEMBER!$E$608+[1]NOVEMBER!$F$608</f>
        <v>0</v>
      </c>
      <c r="N276" s="23">
        <f>[1]DESEMBER!$E$608+[1]DESEMBER!$F$608</f>
        <v>0</v>
      </c>
      <c r="O276" s="29">
        <f t="shared" si="58"/>
        <v>0</v>
      </c>
      <c r="P276" s="20"/>
      <c r="Q276" s="56"/>
      <c r="R276" s="57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52"/>
    </row>
    <row r="277" spans="1:31" ht="21.95" customHeight="1" x14ac:dyDescent="0.25">
      <c r="A277" s="36" t="s">
        <v>38</v>
      </c>
      <c r="B277" s="4" t="s">
        <v>39</v>
      </c>
      <c r="C277" s="23">
        <f>[1]JANUARI!$E$203+[1]JANUARI!$F$203</f>
        <v>0</v>
      </c>
      <c r="D277" s="23">
        <f>[1]FEBRUARI!$E$203+[1]FEBRUARI!$F$203</f>
        <v>0</v>
      </c>
      <c r="E277" s="23">
        <f>[1]MARET!$E$203+[1]MARET!$F$203</f>
        <v>0</v>
      </c>
      <c r="F277" s="23">
        <f>[1]APRIL!$E$203+[1]APRIL!$F$203</f>
        <v>0</v>
      </c>
      <c r="G277" s="23">
        <f>[1]MEI!$E$203+[1]MEI!$F$203</f>
        <v>0</v>
      </c>
      <c r="H277" s="23">
        <f>[1]JUNI!$E$203+[1]JUNI!$F$203</f>
        <v>0</v>
      </c>
      <c r="I277" s="23">
        <f>[1]JULI!$E$203+[1]JULI!$F$203</f>
        <v>0</v>
      </c>
      <c r="J277" s="23">
        <f>[1]AGUSTUS!$E$203+[1]AGUSTUS!$F$203</f>
        <v>0</v>
      </c>
      <c r="K277" s="23">
        <f>[1]SEPTEMBER!$E$203+[1]SEPTEMBER!$F$203</f>
        <v>0</v>
      </c>
      <c r="L277" s="23">
        <f>[1]OKTOBER!$E$203+[1]OKTOBER!$F$203</f>
        <v>0</v>
      </c>
      <c r="M277" s="23">
        <f>[1]NOVEMBER!$E$203+[1]NOVEMBER!$F$203</f>
        <v>0</v>
      </c>
      <c r="N277" s="23">
        <f>[1]DESEMBER!$E$203+[1]DESEMBER!$F$203</f>
        <v>0</v>
      </c>
      <c r="O277" s="29">
        <f t="shared" si="58"/>
        <v>0</v>
      </c>
      <c r="P277" s="20"/>
      <c r="Q277" s="56"/>
      <c r="R277" s="57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52"/>
    </row>
    <row r="278" spans="1:31" ht="21.95" customHeight="1" x14ac:dyDescent="0.25">
      <c r="A278" s="36" t="s">
        <v>40</v>
      </c>
      <c r="B278" s="4" t="s">
        <v>35</v>
      </c>
      <c r="C278" s="23">
        <f>[1]JANUARI!$E$248+[1]JANUARI!$F$248</f>
        <v>1.5</v>
      </c>
      <c r="D278" s="23">
        <f>[1]FEBRUARI!$E$248+[1]FEBRUARI!$F$248</f>
        <v>1.5</v>
      </c>
      <c r="E278" s="23">
        <f>[1]MARET!$E$248+[1]MARET!$F$248</f>
        <v>1</v>
      </c>
      <c r="F278" s="23">
        <f>[1]APRIL!$E$248+[1]APRIL!$F$248</f>
        <v>1.5</v>
      </c>
      <c r="G278" s="23">
        <f>[1]MEI!$E$248+[1]MEI!$F$248</f>
        <v>2</v>
      </c>
      <c r="H278" s="23">
        <f>[1]JUNI!$E$248+[1]JUNI!$F$248</f>
        <v>2</v>
      </c>
      <c r="I278" s="23">
        <f>[1]JULI!$E$248+[1]JULI!$F$248</f>
        <v>3</v>
      </c>
      <c r="J278" s="23">
        <f>[1]AGUSTUS!$E$248+[1]AGUSTUS!$F$248</f>
        <v>3</v>
      </c>
      <c r="K278" s="23">
        <f>[1]SEPTEMBER!$E$248+[1]SEPTEMBER!$F$248</f>
        <v>2</v>
      </c>
      <c r="L278" s="23">
        <f>[1]OKTOBER!$E$248+[1]OKTOBER!$F$248</f>
        <v>1</v>
      </c>
      <c r="M278" s="23">
        <f>[1]NOVEMBER!$E$248+[1]NOVEMBER!$F$248</f>
        <v>3</v>
      </c>
      <c r="N278" s="23">
        <f>[1]DESEMBER!$E$248+[1]DESEMBER!$F$248</f>
        <v>2</v>
      </c>
      <c r="O278" s="29">
        <f t="shared" si="58"/>
        <v>23.5</v>
      </c>
      <c r="P278" s="20"/>
      <c r="Q278" s="56"/>
      <c r="R278" s="57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52"/>
    </row>
    <row r="279" spans="1:31" ht="21.95" customHeight="1" x14ac:dyDescent="0.25">
      <c r="A279" s="36" t="s">
        <v>42</v>
      </c>
      <c r="B279" s="4" t="s">
        <v>32</v>
      </c>
      <c r="C279" s="23">
        <f>[1]JANUARI!$E$563+[1]JANUARI!$F$563</f>
        <v>2</v>
      </c>
      <c r="D279" s="23">
        <f>[1]FEBRUARI!$E$563+[1]FEBRUARI!$F$563</f>
        <v>3</v>
      </c>
      <c r="E279" s="23">
        <f>[1]MARET!$E$563+[1]MARET!$F$563</f>
        <v>4</v>
      </c>
      <c r="F279" s="23">
        <f>[1]APRIL!$E$563+[1]APRIL!$F$563</f>
        <v>5</v>
      </c>
      <c r="G279" s="23">
        <f>[1]MEI!$E$563+[1]MEI!$F$563</f>
        <v>4</v>
      </c>
      <c r="H279" s="23">
        <f>[1]JUNI!$E$563+[1]JUNI!$F$563</f>
        <v>3</v>
      </c>
      <c r="I279" s="23">
        <f>[1]JULI!$E$563+[1]JULI!$F$563</f>
        <v>5</v>
      </c>
      <c r="J279" s="23">
        <f>[1]AGUSTUS!$E$563+[1]AGUSTUS!$F$563</f>
        <v>5</v>
      </c>
      <c r="K279" s="23">
        <f>[1]SEPTEMBER!$E$563+[1]SEPTEMBER!$F$563</f>
        <v>5</v>
      </c>
      <c r="L279" s="23">
        <f>[1]OKTOBER!$E$563+[1]OKTOBER!$F$563</f>
        <v>5</v>
      </c>
      <c r="M279" s="23">
        <f>[1]NOVEMBER!$E$563+[1]NOVEMBER!$F$563</f>
        <v>5</v>
      </c>
      <c r="N279" s="23">
        <f>[1]DESEMBER!$E$563+[1]DESEMBER!$F$563</f>
        <v>5</v>
      </c>
      <c r="O279" s="29">
        <f t="shared" si="58"/>
        <v>51</v>
      </c>
      <c r="P279" s="20"/>
      <c r="Q279" s="56"/>
      <c r="R279" s="57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52"/>
    </row>
    <row r="280" spans="1:31" ht="21.95" customHeight="1" x14ac:dyDescent="0.25">
      <c r="A280" s="36" t="s">
        <v>44</v>
      </c>
      <c r="B280" s="4" t="s">
        <v>26</v>
      </c>
      <c r="C280" s="23">
        <f>[1]JANUARI!$E$473+[1]JANUARI!$F$473</f>
        <v>0</v>
      </c>
      <c r="D280" s="23">
        <f>[1]FEBRUARI!$E$473+[1]FEBRUARI!$F$473</f>
        <v>0</v>
      </c>
      <c r="E280" s="23">
        <f>[1]MARET!$E$473+[1]MARET!$F$473</f>
        <v>0</v>
      </c>
      <c r="F280" s="23">
        <f>[1]APRIL!$E$473+[1]APRIL!$F$473</f>
        <v>0</v>
      </c>
      <c r="G280" s="23">
        <f>[1]MEI!$E$473+[1]MEI!$F$473</f>
        <v>0</v>
      </c>
      <c r="H280" s="23">
        <f>[1]JUNI!$E$473+[1]JUNI!$F$473</f>
        <v>0</v>
      </c>
      <c r="I280" s="23">
        <f>[1]JULI!$E$473+[1]JULI!$F$473</f>
        <v>0</v>
      </c>
      <c r="J280" s="23">
        <f>[1]AGUSTUS!$E$473+[1]AGUSTUS!$F$473</f>
        <v>0</v>
      </c>
      <c r="K280" s="23">
        <f>[1]SEPTEMBER!$E$473+[1]SEPTEMBER!$F$473</f>
        <v>0</v>
      </c>
      <c r="L280" s="23">
        <f>[1]OKTOBER!$E$473+[1]OKTOBER!$F$473</f>
        <v>0</v>
      </c>
      <c r="M280" s="23">
        <f>[1]NOVEMBER!$E$473+[1]NOVEMBER!$F$473</f>
        <v>0</v>
      </c>
      <c r="N280" s="23">
        <f>[1]DESEMBER!$E$473+[1]DESEMBER!$F$473</f>
        <v>0</v>
      </c>
      <c r="O280" s="29">
        <f t="shared" si="58"/>
        <v>0</v>
      </c>
      <c r="P280" s="20"/>
      <c r="Q280" s="56"/>
      <c r="R280" s="57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52"/>
    </row>
    <row r="281" spans="1:31" ht="21.95" customHeight="1" x14ac:dyDescent="0.25">
      <c r="A281" s="36" t="s">
        <v>46</v>
      </c>
      <c r="B281" s="4" t="s">
        <v>51</v>
      </c>
      <c r="C281" s="23">
        <f>[1]JANUARI!$E$383+[1]JANUARI!$F$383</f>
        <v>1</v>
      </c>
      <c r="D281" s="23">
        <f>[1]FEBRUARI!$E$383+[1]FEBRUARI!$F$383</f>
        <v>0</v>
      </c>
      <c r="E281" s="23">
        <f>[1]MARET!$E$383+[1]MARET!$F$383</f>
        <v>2</v>
      </c>
      <c r="F281" s="23">
        <f>[1]APRIL!$E$383+[1]APRIL!$F$383</f>
        <v>2</v>
      </c>
      <c r="G281" s="23">
        <f>[1]MEI!$E$383+[1]MEI!$F$383</f>
        <v>5</v>
      </c>
      <c r="H281" s="23">
        <f>[1]JUNI!$E$383+[1]JUNI!$F$383</f>
        <v>1</v>
      </c>
      <c r="I281" s="23">
        <f>[1]JULI!$E$383+[1]JULI!$F$383</f>
        <v>2</v>
      </c>
      <c r="J281" s="23">
        <f>[1]AGUSTUS!$E$383+[1]AGUSTUS!$F$383</f>
        <v>0</v>
      </c>
      <c r="K281" s="23">
        <f>[1]SEPTEMBER!$E$383+[1]SEPTEMBER!$F$383</f>
        <v>2</v>
      </c>
      <c r="L281" s="23">
        <f>[1]OKTOBER!$E$383+[1]OKTOBER!$F$383</f>
        <v>2</v>
      </c>
      <c r="M281" s="23">
        <f>[1]NOVEMBER!$E$383+[1]NOVEMBER!$F$383</f>
        <v>1</v>
      </c>
      <c r="N281" s="23">
        <f>[1]DESEMBER!$E$383+[1]DESEMBER!$F$383</f>
        <v>2</v>
      </c>
      <c r="O281" s="29">
        <f t="shared" si="58"/>
        <v>20</v>
      </c>
      <c r="P281" s="20"/>
      <c r="Q281" s="56"/>
      <c r="R281" s="57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52"/>
    </row>
    <row r="282" spans="1:31" ht="21.95" customHeight="1" x14ac:dyDescent="0.25">
      <c r="A282" s="36" t="s">
        <v>48</v>
      </c>
      <c r="B282" s="4" t="s">
        <v>49</v>
      </c>
      <c r="C282" s="23">
        <f>[1]JANUARI!$E$293+[1]JANUARI!$F$293</f>
        <v>3</v>
      </c>
      <c r="D282" s="23">
        <f>[1]FEBRUARI!$E$293+[1]FEBRUARI!$F$293</f>
        <v>3</v>
      </c>
      <c r="E282" s="23">
        <f>[1]MARET!$E$293+[1]MARET!$F$293</f>
        <v>3.5</v>
      </c>
      <c r="F282" s="23">
        <f>[1]APRIL!$E$293+[1]APRIL!$F$293</f>
        <v>3.5</v>
      </c>
      <c r="G282" s="23">
        <f>[1]MEI!$E$293+[1]MEI!$F$293</f>
        <v>4</v>
      </c>
      <c r="H282" s="23">
        <f>[1]JUNI!$E$293+[1]JUNI!$F$293</f>
        <v>4</v>
      </c>
      <c r="I282" s="23">
        <f>[1]JULI!$E$293+[1]JULI!$F$293</f>
        <v>4</v>
      </c>
      <c r="J282" s="23">
        <f>[1]AGUSTUS!$E$293+[1]AGUSTUS!$F$293</f>
        <v>4.5</v>
      </c>
      <c r="K282" s="23">
        <f>[1]SEPTEMBER!$E$293+[1]SEPTEMBER!$F$293</f>
        <v>5.5</v>
      </c>
      <c r="L282" s="23">
        <f>[1]OKTOBER!$E$293+[1]OKTOBER!$F$293</f>
        <v>5</v>
      </c>
      <c r="M282" s="23">
        <f>[1]NOVEMBER!$E$293+[1]NOVEMBER!$F$293</f>
        <v>4.5</v>
      </c>
      <c r="N282" s="23">
        <f>[1]DESEMBER!$E$293+[1]DESEMBER!$F$293</f>
        <v>5</v>
      </c>
      <c r="O282" s="29">
        <f t="shared" si="58"/>
        <v>49.5</v>
      </c>
      <c r="P282" s="20"/>
      <c r="Q282" s="56"/>
      <c r="R282" s="57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52"/>
    </row>
    <row r="283" spans="1:31" ht="21.95" customHeight="1" x14ac:dyDescent="0.25">
      <c r="A283" s="81" t="s">
        <v>50</v>
      </c>
      <c r="B283" s="81"/>
      <c r="C283" s="30">
        <f t="shared" ref="C283:H283" si="59">SUM(C268:C282)</f>
        <v>12.5</v>
      </c>
      <c r="D283" s="30">
        <f t="shared" si="59"/>
        <v>12.5</v>
      </c>
      <c r="E283" s="30">
        <f t="shared" si="59"/>
        <v>14.5</v>
      </c>
      <c r="F283" s="30">
        <f t="shared" si="59"/>
        <v>15</v>
      </c>
      <c r="G283" s="30">
        <f t="shared" si="59"/>
        <v>18</v>
      </c>
      <c r="H283" s="30">
        <f t="shared" si="59"/>
        <v>13</v>
      </c>
      <c r="I283" s="30">
        <f t="shared" ref="I283:N283" si="60">SUM(I268:I282)</f>
        <v>16</v>
      </c>
      <c r="J283" s="30">
        <f t="shared" si="60"/>
        <v>14.5</v>
      </c>
      <c r="K283" s="30">
        <f t="shared" si="60"/>
        <v>16.5</v>
      </c>
      <c r="L283" s="30">
        <f t="shared" si="60"/>
        <v>15</v>
      </c>
      <c r="M283" s="30">
        <f t="shared" si="60"/>
        <v>15.5</v>
      </c>
      <c r="N283" s="30">
        <f t="shared" si="60"/>
        <v>15</v>
      </c>
      <c r="O283" s="30">
        <f t="shared" si="58"/>
        <v>178</v>
      </c>
      <c r="P283" s="20"/>
      <c r="Q283" s="72"/>
      <c r="R283" s="7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1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</row>
    <row r="285" spans="1:31" x14ac:dyDescent="0.25">
      <c r="A285" s="1"/>
      <c r="B285" s="1"/>
      <c r="C285" s="1"/>
      <c r="D285" s="1"/>
      <c r="E285" s="1" t="s">
        <v>0</v>
      </c>
      <c r="F285" s="1"/>
      <c r="G285" s="1" t="s">
        <v>141</v>
      </c>
      <c r="H285" s="1"/>
      <c r="I285" s="1"/>
      <c r="J285" s="1"/>
      <c r="K285" s="1"/>
      <c r="L285" s="1"/>
      <c r="M285" s="1"/>
      <c r="N285" s="1"/>
      <c r="O285" s="1"/>
      <c r="P285" s="21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</row>
    <row r="286" spans="1:31" x14ac:dyDescent="0.25">
      <c r="A286" s="1"/>
      <c r="B286" s="1"/>
      <c r="C286" s="1"/>
      <c r="D286" s="1"/>
      <c r="E286" s="1" t="s">
        <v>1</v>
      </c>
      <c r="F286" s="1"/>
      <c r="G286" s="1" t="s">
        <v>2</v>
      </c>
      <c r="H286" s="1"/>
      <c r="I286" s="1"/>
      <c r="J286" s="1"/>
      <c r="K286" s="1"/>
      <c r="L286" s="1"/>
      <c r="M286" s="1"/>
      <c r="N286" s="1"/>
      <c r="O286" s="1"/>
      <c r="P286" s="21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</row>
    <row r="287" spans="1:31" x14ac:dyDescent="0.25">
      <c r="A287" s="1"/>
      <c r="B287" s="1"/>
      <c r="C287" s="1"/>
      <c r="D287" s="1"/>
      <c r="E287" s="1" t="s">
        <v>3</v>
      </c>
      <c r="F287" s="1"/>
      <c r="G287" s="1" t="s">
        <v>132</v>
      </c>
      <c r="H287" s="1"/>
      <c r="I287" s="1"/>
      <c r="J287" s="1"/>
      <c r="K287" s="1"/>
      <c r="L287" s="1"/>
      <c r="M287" s="1"/>
      <c r="N287" s="1"/>
      <c r="O287" s="1"/>
      <c r="P287" s="21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</row>
    <row r="288" spans="1:31" ht="18.75" x14ac:dyDescent="0.3">
      <c r="A288" s="1"/>
      <c r="B288" s="1"/>
      <c r="C288" s="1"/>
      <c r="D288" s="1"/>
      <c r="E288" s="1" t="s">
        <v>4</v>
      </c>
      <c r="F288" s="1"/>
      <c r="G288" s="1" t="str">
        <f>G37</f>
        <v>: 2023</v>
      </c>
      <c r="H288" s="1"/>
      <c r="I288" s="1"/>
      <c r="J288" s="1"/>
      <c r="K288" s="1"/>
      <c r="L288" s="1"/>
      <c r="M288" s="1"/>
      <c r="N288" s="2">
        <v>12</v>
      </c>
      <c r="O288" s="1"/>
      <c r="P288" s="21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50"/>
      <c r="AE288" s="49"/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1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</row>
    <row r="290" spans="1:31" ht="21.95" customHeight="1" x14ac:dyDescent="0.25">
      <c r="A290" s="82" t="s">
        <v>5</v>
      </c>
      <c r="B290" s="82" t="s">
        <v>6</v>
      </c>
      <c r="C290" s="84" t="s">
        <v>7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6"/>
      <c r="O290" s="82" t="s">
        <v>8</v>
      </c>
      <c r="P290" s="18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</row>
    <row r="291" spans="1:31" ht="21.95" customHeight="1" x14ac:dyDescent="0.25">
      <c r="A291" s="83"/>
      <c r="B291" s="83"/>
      <c r="C291" s="15" t="s">
        <v>9</v>
      </c>
      <c r="D291" s="15" t="s">
        <v>10</v>
      </c>
      <c r="E291" s="15" t="s">
        <v>11</v>
      </c>
      <c r="F291" s="15" t="s">
        <v>12</v>
      </c>
      <c r="G291" s="15" t="s">
        <v>13</v>
      </c>
      <c r="H291" s="15" t="s">
        <v>14</v>
      </c>
      <c r="I291" s="15" t="s">
        <v>15</v>
      </c>
      <c r="J291" s="15" t="s">
        <v>16</v>
      </c>
      <c r="K291" s="15" t="s">
        <v>17</v>
      </c>
      <c r="L291" s="15" t="s">
        <v>18</v>
      </c>
      <c r="M291" s="15" t="s">
        <v>19</v>
      </c>
      <c r="N291" s="68" t="s">
        <v>20</v>
      </c>
      <c r="O291" s="83"/>
      <c r="P291" s="18"/>
      <c r="Q291" s="73"/>
      <c r="R291" s="73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73"/>
    </row>
    <row r="292" spans="1:31" ht="21.95" customHeight="1" x14ac:dyDescent="0.25">
      <c r="A292" s="12">
        <v>1</v>
      </c>
      <c r="B292" s="12">
        <v>2</v>
      </c>
      <c r="C292" s="12">
        <v>3</v>
      </c>
      <c r="D292" s="12">
        <v>4</v>
      </c>
      <c r="E292" s="12">
        <v>5</v>
      </c>
      <c r="F292" s="12">
        <v>6</v>
      </c>
      <c r="G292" s="12">
        <v>7</v>
      </c>
      <c r="H292" s="12">
        <v>8</v>
      </c>
      <c r="I292" s="12">
        <v>9</v>
      </c>
      <c r="J292" s="12">
        <v>10</v>
      </c>
      <c r="K292" s="12">
        <v>11</v>
      </c>
      <c r="L292" s="12">
        <v>12</v>
      </c>
      <c r="M292" s="12">
        <v>13</v>
      </c>
      <c r="N292" s="12">
        <v>14</v>
      </c>
      <c r="O292" s="12">
        <v>15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ht="21.95" customHeight="1" x14ac:dyDescent="0.25">
      <c r="A293" s="36" t="s">
        <v>21</v>
      </c>
      <c r="B293" s="4" t="s">
        <v>45</v>
      </c>
      <c r="C293" s="23">
        <f>[1]JANUARI!$E$24+[1]JANUARI!$F$24</f>
        <v>0</v>
      </c>
      <c r="D293" s="23">
        <f>[1]FEBRUARI!$E$24+[1]FEBRUARI!$F$24</f>
        <v>0</v>
      </c>
      <c r="E293" s="23">
        <f>[1]MARET!$E$24+[1]MARET!$F$24</f>
        <v>0</v>
      </c>
      <c r="F293" s="23">
        <f>[1]APRIL!$E$24+[1]APRIL!$F$24</f>
        <v>0</v>
      </c>
      <c r="G293" s="23">
        <f>[1]MEI!$E$24+[1]MEI!$F$24</f>
        <v>0</v>
      </c>
      <c r="H293" s="23">
        <f>[1]JUNI!$E$24+[1]JUNI!$F$24</f>
        <v>0</v>
      </c>
      <c r="I293" s="23">
        <f>[1]JULI!$E$24+[1]JULI!$F$24</f>
        <v>0</v>
      </c>
      <c r="J293" s="23">
        <f>[1]AGUSTUS!$E$24+[1]AGUSTUS!$F$24</f>
        <v>0</v>
      </c>
      <c r="K293" s="23">
        <f>[1]SEPTEMBER!$E$24+[1]SEPTEMBER!$F$24</f>
        <v>0</v>
      </c>
      <c r="L293" s="23">
        <f>[1]OKTOBER!$E$24+[1]OKTOBER!$F$24</f>
        <v>0</v>
      </c>
      <c r="M293" s="23">
        <f>[1]NOVEMBER!$E$24+[1]NOVEMBER!$F$24</f>
        <v>0</v>
      </c>
      <c r="N293" s="23">
        <f>[1]DESEMBER!$E$24+[1]DESEMBER!$F$24</f>
        <v>0</v>
      </c>
      <c r="O293" s="29">
        <f t="shared" ref="O293:O308" si="61">SUM(C293:N293)</f>
        <v>0</v>
      </c>
      <c r="P293" s="20"/>
      <c r="Q293" s="56"/>
      <c r="R293" s="57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52"/>
    </row>
    <row r="294" spans="1:31" ht="21.95" customHeight="1" x14ac:dyDescent="0.25">
      <c r="A294" s="36" t="s">
        <v>23</v>
      </c>
      <c r="B294" s="4" t="s">
        <v>47</v>
      </c>
      <c r="C294" s="23">
        <f>[1]JANUARI!$E$114+[1]JANUARI!$F$114</f>
        <v>0</v>
      </c>
      <c r="D294" s="23">
        <f>[1]FEBRUARI!$E$114+[1]FEBRUARI!$F$114</f>
        <v>0</v>
      </c>
      <c r="E294" s="23">
        <f>[1]MARET!$E$114+[1]MARET!$F$114</f>
        <v>0</v>
      </c>
      <c r="F294" s="23">
        <f>[1]APRIL!$E$114+[1]APRIL!$F$114</f>
        <v>0</v>
      </c>
      <c r="G294" s="23">
        <f>[1]MEI!$E$114+[1]MEI!$F$114</f>
        <v>0</v>
      </c>
      <c r="H294" s="23">
        <f>[1]JUNI!$E$114+[1]JUNI!$F$114</f>
        <v>0</v>
      </c>
      <c r="I294" s="23">
        <f>[1]JULI!$E$114+[1]JULI!$F$114</f>
        <v>0</v>
      </c>
      <c r="J294" s="23">
        <f>[1]AGUSTUS!$E$114+[1]AGUSTUS!$F$114</f>
        <v>0</v>
      </c>
      <c r="K294" s="23">
        <f>[1]SEPTEMBER!$E$114+[1]SEPTEMBER!$F$114</f>
        <v>0</v>
      </c>
      <c r="L294" s="23">
        <f>[1]OKTOBER!$E$114+[1]OKTOBER!$F$114</f>
        <v>0</v>
      </c>
      <c r="M294" s="23">
        <f>[1]NOVEMBER!$E$114+[1]NOVEMBER!$F$114</f>
        <v>0</v>
      </c>
      <c r="N294" s="23">
        <f>[1]DESEMBER!$E$114+[1]DESEMBER!$F$114</f>
        <v>0</v>
      </c>
      <c r="O294" s="29">
        <f t="shared" si="61"/>
        <v>0</v>
      </c>
      <c r="P294" s="20"/>
      <c r="Q294" s="56"/>
      <c r="R294" s="57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52"/>
    </row>
    <row r="295" spans="1:31" ht="21.95" customHeight="1" x14ac:dyDescent="0.25">
      <c r="A295" s="36" t="s">
        <v>25</v>
      </c>
      <c r="B295" s="4" t="s">
        <v>22</v>
      </c>
      <c r="C295" s="23">
        <f>[1]JANUARI!$E$69+[1]JANUARI!$F$69</f>
        <v>0</v>
      </c>
      <c r="D295" s="23">
        <f>[1]FEBRUARI!$E$69+[1]FEBRUARI!$F$69</f>
        <v>0</v>
      </c>
      <c r="E295" s="23">
        <f>[1]MARET!$E$69+[1]MARET!$F$69</f>
        <v>0</v>
      </c>
      <c r="F295" s="23">
        <f>[1]APRIL!$E$69+[1]APRIL!$F$69</f>
        <v>0</v>
      </c>
      <c r="G295" s="23">
        <f>[1]MEI!$E$69+[1]MEI!$F$69</f>
        <v>0</v>
      </c>
      <c r="H295" s="23">
        <f>[1]JUNI!$E$69+[1]JUNI!$F$69</f>
        <v>0</v>
      </c>
      <c r="I295" s="23">
        <f>[1]JULI!$E$69+[1]JULI!$F$69</f>
        <v>0</v>
      </c>
      <c r="J295" s="23">
        <f>[1]AGUSTUS!$E$69+[1]AGUSTUS!$F$69</f>
        <v>0</v>
      </c>
      <c r="K295" s="23">
        <f>[1]SEPTEMBER!$E$69+[1]SEPTEMBER!$F$69</f>
        <v>0</v>
      </c>
      <c r="L295" s="23">
        <f>[1]OKTOBER!$E$69+[1]OKTOBER!$F$69</f>
        <v>0</v>
      </c>
      <c r="M295" s="23">
        <f>[1]NOVEMBER!$E$69+[1]NOVEMBER!$F$69</f>
        <v>0</v>
      </c>
      <c r="N295" s="23">
        <f>[1]DESEMBER!$E$69+[1]DESEMBER!$F$69</f>
        <v>0</v>
      </c>
      <c r="O295" s="29">
        <f t="shared" si="61"/>
        <v>0</v>
      </c>
      <c r="P295" s="20"/>
      <c r="Q295" s="56"/>
      <c r="R295" s="57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52"/>
    </row>
    <row r="296" spans="1:31" ht="21.95" customHeight="1" x14ac:dyDescent="0.25">
      <c r="A296" s="36" t="s">
        <v>27</v>
      </c>
      <c r="B296" s="4" t="s">
        <v>24</v>
      </c>
      <c r="C296" s="23">
        <f>[1]JANUARI!$E$429+[1]JANUARI!$F$429</f>
        <v>0</v>
      </c>
      <c r="D296" s="23">
        <f>[1]FEBRUARI!$E$429+[1]FEBRUARI!$F$429</f>
        <v>0</v>
      </c>
      <c r="E296" s="23">
        <f>[1]MARET!$E$429+[1]MARET!$F$429</f>
        <v>0</v>
      </c>
      <c r="F296" s="23">
        <f>[1]APRIL!$E$429+[1]APRIL!$F$429</f>
        <v>0</v>
      </c>
      <c r="G296" s="23">
        <f>[1]MEI!$E$429+[1]MEI!$F$429</f>
        <v>0</v>
      </c>
      <c r="H296" s="23">
        <f>[1]JUNI!$E$429+[1]JUNI!$F$429</f>
        <v>0</v>
      </c>
      <c r="I296" s="23">
        <f>[1]JULI!$E$429+[1]JULI!$F$429</f>
        <v>0</v>
      </c>
      <c r="J296" s="23">
        <f>[1]AGUSTUS!$E$429+[1]AGUSTUS!$F$429</f>
        <v>0</v>
      </c>
      <c r="K296" s="23">
        <f>[1]SEPTEMBER!$E$429+[1]SEPTEMBER!$F$429</f>
        <v>0</v>
      </c>
      <c r="L296" s="23">
        <f>[1]OKTOBER!$E$429+[1]OKTOBER!$F$429</f>
        <v>0</v>
      </c>
      <c r="M296" s="23">
        <f>[1]NOVEMBER!$E$429+[1]NOVEMBER!$F$429</f>
        <v>0</v>
      </c>
      <c r="N296" s="23">
        <f>[1]DESEMBER!$E$429+[1]DESEMBER!$F$429</f>
        <v>0</v>
      </c>
      <c r="O296" s="29">
        <f t="shared" si="61"/>
        <v>0</v>
      </c>
      <c r="P296" s="20"/>
      <c r="Q296" s="56"/>
      <c r="R296" s="57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52"/>
    </row>
    <row r="297" spans="1:31" ht="21.95" customHeight="1" x14ac:dyDescent="0.25">
      <c r="A297" s="36" t="s">
        <v>29</v>
      </c>
      <c r="B297" s="4" t="s">
        <v>28</v>
      </c>
      <c r="C297" s="23">
        <f>[1]JANUARI!$E$519+[1]JANUARI!$F$519</f>
        <v>0</v>
      </c>
      <c r="D297" s="23">
        <f>[1]FEBRUARI!$E$519+[1]FEBRUARI!$F$519</f>
        <v>0</v>
      </c>
      <c r="E297" s="23">
        <f>[1]MARET!$E$519+[1]MARET!$F$519</f>
        <v>0</v>
      </c>
      <c r="F297" s="23">
        <f>[1]APRIL!$E$519+[1]APRIL!$F$519</f>
        <v>0</v>
      </c>
      <c r="G297" s="23">
        <f>[1]MEI!$E$519+[1]MEI!$F$519</f>
        <v>0</v>
      </c>
      <c r="H297" s="23">
        <f>[1]JUNI!$E$519+[1]JUNI!$F$519</f>
        <v>0</v>
      </c>
      <c r="I297" s="23">
        <f>[1]JULI!$E$519+[1]JULI!$F$519</f>
        <v>0</v>
      </c>
      <c r="J297" s="23">
        <f>[1]AGUSTUS!$E$519+[1]AGUSTUS!$F$519</f>
        <v>0</v>
      </c>
      <c r="K297" s="23">
        <f>[1]SEPTEMBER!$E$519+[1]SEPTEMBER!$F$519</f>
        <v>0</v>
      </c>
      <c r="L297" s="23">
        <f>[1]OKTOBER!$E$519+[1]OKTOBER!$F$519</f>
        <v>0</v>
      </c>
      <c r="M297" s="23">
        <f>[1]NOVEMBER!$E$519+[1]NOVEMBER!$F$519</f>
        <v>0</v>
      </c>
      <c r="N297" s="23">
        <f>[1]DESEMBER!$E$519+[1]DESEMBER!$F$519</f>
        <v>0</v>
      </c>
      <c r="O297" s="29">
        <f t="shared" si="61"/>
        <v>0</v>
      </c>
      <c r="P297" s="20"/>
      <c r="Q297" s="56"/>
      <c r="R297" s="57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52"/>
    </row>
    <row r="298" spans="1:31" ht="21.95" customHeight="1" x14ac:dyDescent="0.25">
      <c r="A298" s="36" t="s">
        <v>31</v>
      </c>
      <c r="B298" s="4" t="s">
        <v>30</v>
      </c>
      <c r="C298" s="23">
        <f>[1]JANUARI!$E$339+[1]JANUARI!$F$339</f>
        <v>0</v>
      </c>
      <c r="D298" s="23">
        <f>[1]FEBRUARI!$E$339+[1]FEBRUARI!$F$339</f>
        <v>0</v>
      </c>
      <c r="E298" s="23">
        <f>[1]MARET!$E$339+[1]MARET!$F$339</f>
        <v>0</v>
      </c>
      <c r="F298" s="23">
        <f>[1]APRIL!$E$339+[1]APRIL!$F$339</f>
        <v>0</v>
      </c>
      <c r="G298" s="23">
        <f>[1]MEI!$E$339+[1]MEI!$F$339</f>
        <v>0</v>
      </c>
      <c r="H298" s="23">
        <f>[1]JUNI!$E$339+[1]JUNI!$F$339</f>
        <v>0</v>
      </c>
      <c r="I298" s="23">
        <f>[1]JULI!$E$339+[1]JULI!$F$339</f>
        <v>0</v>
      </c>
      <c r="J298" s="23">
        <f>[1]AGUSTUS!$E$339+[1]AGUSTUS!$F$339</f>
        <v>0</v>
      </c>
      <c r="K298" s="23">
        <f>[1]SEPTEMBER!$E$339+[1]SEPTEMBER!$F$339</f>
        <v>0</v>
      </c>
      <c r="L298" s="23">
        <f>[1]OKTOBER!$E$339+[1]OKTOBER!$F$339</f>
        <v>0</v>
      </c>
      <c r="M298" s="23">
        <f>[1]NOVEMBER!$E$339+[1]NOVEMBER!$F$339</f>
        <v>0</v>
      </c>
      <c r="N298" s="23">
        <f>[1]DESEMBER!$E$339+[1]DESEMBER!$F$339</f>
        <v>0</v>
      </c>
      <c r="O298" s="29">
        <f t="shared" si="61"/>
        <v>0</v>
      </c>
      <c r="P298" s="20"/>
      <c r="Q298" s="56"/>
      <c r="R298" s="57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52"/>
    </row>
    <row r="299" spans="1:31" ht="21.95" customHeight="1" x14ac:dyDescent="0.25">
      <c r="A299" s="36" t="s">
        <v>33</v>
      </c>
      <c r="B299" s="4" t="s">
        <v>37</v>
      </c>
      <c r="C299" s="23">
        <f>[1]JANUARI!$E$159+[1]JANUARI!$F$159</f>
        <v>3</v>
      </c>
      <c r="D299" s="23">
        <f>[1]FEBRUARI!$E$159+[1]FEBRUARI!$F$159</f>
        <v>2</v>
      </c>
      <c r="E299" s="23">
        <f>[1]MARET!$E$159+[1]MARET!$F$159</f>
        <v>2</v>
      </c>
      <c r="F299" s="23">
        <f>[1]APRIL!$E$159+[1]APRIL!$F$159</f>
        <v>2</v>
      </c>
      <c r="G299" s="23">
        <f>[1]MEI!$E$159+[1]MEI!$F$159</f>
        <v>2</v>
      </c>
      <c r="H299" s="23">
        <f>[1]JUNI!$E$159+[1]JUNI!$F$159</f>
        <v>1</v>
      </c>
      <c r="I299" s="23">
        <f>[1]JULI!$E$159+[1]JULI!$F$159</f>
        <v>1</v>
      </c>
      <c r="J299" s="23">
        <f>[1]AGUSTUS!$E$159+[1]AGUSTUS!$F$159</f>
        <v>1</v>
      </c>
      <c r="K299" s="23">
        <f>[1]SEPTEMBER!$E$159+[1]SEPTEMBER!$F$159</f>
        <v>1</v>
      </c>
      <c r="L299" s="23">
        <f>[1]OKTOBER!$E$159+[1]OKTOBER!$F$159</f>
        <v>1</v>
      </c>
      <c r="M299" s="23">
        <f>[1]NOVEMBER!$E$159+[1]NOVEMBER!$F$159</f>
        <v>0</v>
      </c>
      <c r="N299" s="23">
        <f>[1]DESEMBER!$E$159+[1]DESEMBER!$F$159</f>
        <v>0</v>
      </c>
      <c r="O299" s="29">
        <f t="shared" si="61"/>
        <v>16</v>
      </c>
      <c r="P299" s="20"/>
      <c r="Q299" s="56"/>
      <c r="R299" s="57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52"/>
    </row>
    <row r="300" spans="1:31" ht="21.95" customHeight="1" x14ac:dyDescent="0.25">
      <c r="A300" s="36" t="s">
        <v>34</v>
      </c>
      <c r="B300" s="4" t="s">
        <v>41</v>
      </c>
      <c r="C300" s="23">
        <f>[1]JANUARI!$E$654+[1]JANUARI!$F$654</f>
        <v>0</v>
      </c>
      <c r="D300" s="23">
        <f>[1]FEBRUARI!$E$654+[1]FEBRUARI!$F$654</f>
        <v>0</v>
      </c>
      <c r="E300" s="23">
        <f>[1]MARET!$E$654+[1]MARET!$F$654</f>
        <v>0</v>
      </c>
      <c r="F300" s="23">
        <f>[1]APRIL!$E$654+[1]APRIL!$F$654</f>
        <v>0</v>
      </c>
      <c r="G300" s="23">
        <f>[1]MEI!$E$654+[1]MEI!$F$654</f>
        <v>0</v>
      </c>
      <c r="H300" s="23">
        <f>[1]JUNI!$E$654+[1]JUNI!$F$654</f>
        <v>0</v>
      </c>
      <c r="I300" s="23">
        <f>[1]JULI!$E$654+[1]JULI!$F$654</f>
        <v>0</v>
      </c>
      <c r="J300" s="23">
        <f>[1]AGUSTUS!$E$654+[1]AGUSTUS!$F$654</f>
        <v>0</v>
      </c>
      <c r="K300" s="23">
        <f>[1]SEPTEMBER!$E$654+[1]SEPTEMBER!$F$654</f>
        <v>0</v>
      </c>
      <c r="L300" s="23">
        <f>[1]OKTOBER!$E$654+[1]OKTOBER!$F$654</f>
        <v>0</v>
      </c>
      <c r="M300" s="23">
        <f>[1]NOVEMBER!$E$654+[1]NOVEMBER!$F$654</f>
        <v>0</v>
      </c>
      <c r="N300" s="23">
        <f>[1]DESEMBER!$E$654+[1]DESEMBER!$F$654</f>
        <v>0</v>
      </c>
      <c r="O300" s="29">
        <f t="shared" si="61"/>
        <v>0</v>
      </c>
      <c r="P300" s="20"/>
      <c r="Q300" s="56"/>
      <c r="R300" s="57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52"/>
    </row>
    <row r="301" spans="1:31" ht="21.95" customHeight="1" x14ac:dyDescent="0.25">
      <c r="A301" s="36" t="s">
        <v>36</v>
      </c>
      <c r="B301" s="4" t="s">
        <v>43</v>
      </c>
      <c r="C301" s="23">
        <f>[1]JANUARI!$E$609+[1]JANUARI!$F$609</f>
        <v>0</v>
      </c>
      <c r="D301" s="23">
        <f>[1]FEBRUARI!$E$609+[1]FEBRUARI!$F$609</f>
        <v>0</v>
      </c>
      <c r="E301" s="23">
        <f>[1]MARET!$E$609+[1]MARET!$F$609</f>
        <v>0</v>
      </c>
      <c r="F301" s="23">
        <f>[1]APRIL!$E$609+[1]APRIL!$F$609</f>
        <v>0</v>
      </c>
      <c r="G301" s="23">
        <f>[1]MEI!$E$609+[1]MEI!$F$609</f>
        <v>0</v>
      </c>
      <c r="H301" s="23">
        <f>[1]JUNI!$E$609+[1]JUNI!$F$609</f>
        <v>0</v>
      </c>
      <c r="I301" s="23">
        <f>[1]JULI!$E$609+[1]JULI!$F$609</f>
        <v>0</v>
      </c>
      <c r="J301" s="23">
        <f>[1]AGUSTUS!$E$609+[1]AGUSTUS!$F$609</f>
        <v>0</v>
      </c>
      <c r="K301" s="23">
        <f>[1]SEPTEMBER!$E$609+[1]SEPTEMBER!$F$609</f>
        <v>0</v>
      </c>
      <c r="L301" s="23">
        <f>[1]OKTOBER!$E$609+[1]OKTOBER!$F$609</f>
        <v>0</v>
      </c>
      <c r="M301" s="23">
        <f>[1]NOVEMBER!$E$609+[1]NOVEMBER!$F$609</f>
        <v>0</v>
      </c>
      <c r="N301" s="23">
        <f>[1]DESEMBER!$E$609+[1]DESEMBER!$F$609</f>
        <v>0</v>
      </c>
      <c r="O301" s="29">
        <f t="shared" si="61"/>
        <v>0</v>
      </c>
      <c r="P301" s="20"/>
      <c r="Q301" s="56"/>
      <c r="R301" s="57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52"/>
    </row>
    <row r="302" spans="1:31" ht="21.95" customHeight="1" x14ac:dyDescent="0.25">
      <c r="A302" s="36" t="s">
        <v>38</v>
      </c>
      <c r="B302" s="4" t="s">
        <v>39</v>
      </c>
      <c r="C302" s="23">
        <f>[1]JANUARI!$E$204+[1]JANUARI!$F$204</f>
        <v>0</v>
      </c>
      <c r="D302" s="23">
        <f>[1]FEBRUARI!$E$204+[1]FEBRUARI!$F$204</f>
        <v>0</v>
      </c>
      <c r="E302" s="23">
        <f>[1]MARET!$E$204+[1]MARET!$F$204</f>
        <v>0</v>
      </c>
      <c r="F302" s="23">
        <f>[1]APRIL!$E$204+[1]APRIL!$F$204</f>
        <v>0</v>
      </c>
      <c r="G302" s="23">
        <f>[1]MEI!$E$204+[1]MEI!$F$204</f>
        <v>0</v>
      </c>
      <c r="H302" s="23">
        <f>[1]JUNI!$E$204+[1]JUNI!$F$204</f>
        <v>0</v>
      </c>
      <c r="I302" s="23">
        <f>[1]JULI!$E$204+[1]JULI!$F$204</f>
        <v>0</v>
      </c>
      <c r="J302" s="23">
        <f>[1]AGUSTUS!$E$204+[1]AGUSTUS!$F$204</f>
        <v>0</v>
      </c>
      <c r="K302" s="23">
        <f>[1]SEPTEMBER!$E$204+[1]SEPTEMBER!$F$204</f>
        <v>0</v>
      </c>
      <c r="L302" s="23">
        <f>[1]OKTOBER!$E$204+[1]OKTOBER!$F$204</f>
        <v>0</v>
      </c>
      <c r="M302" s="23">
        <f>[1]NOVEMBER!$E$204+[1]NOVEMBER!$F$204</f>
        <v>0</v>
      </c>
      <c r="N302" s="23">
        <f>[1]DESEMBER!$E$204+[1]DESEMBER!$F$204</f>
        <v>0</v>
      </c>
      <c r="O302" s="29">
        <f t="shared" si="61"/>
        <v>0</v>
      </c>
      <c r="P302" s="20"/>
      <c r="Q302" s="56"/>
      <c r="R302" s="57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52"/>
    </row>
    <row r="303" spans="1:31" ht="21.95" customHeight="1" x14ac:dyDescent="0.25">
      <c r="A303" s="36" t="s">
        <v>40</v>
      </c>
      <c r="B303" s="4" t="s">
        <v>35</v>
      </c>
      <c r="C303" s="23">
        <f>[1]JANUARI!$E$249+[1]JANUARI!$F$249</f>
        <v>3.5</v>
      </c>
      <c r="D303" s="23">
        <f>[1]FEBRUARI!$E$249+[1]FEBRUARI!$F$249</f>
        <v>4.5</v>
      </c>
      <c r="E303" s="23">
        <f>[1]MARET!$E$249+[1]MARET!$F$249</f>
        <v>4.5</v>
      </c>
      <c r="F303" s="23">
        <f>[1]APRIL!$E$249+[1]APRIL!$F$249</f>
        <v>4.5</v>
      </c>
      <c r="G303" s="23">
        <f>[1]MEI!$E$249+[1]MEI!$F$249</f>
        <v>2.5</v>
      </c>
      <c r="H303" s="23">
        <f>[1]JUNI!$E$249+[1]JUNI!$F$249</f>
        <v>1.5</v>
      </c>
      <c r="I303" s="23">
        <f>[1]JULI!$E$249+[1]JULI!$F$249</f>
        <v>3.5</v>
      </c>
      <c r="J303" s="23">
        <f>[1]AGUSTUS!$E$249+[1]AGUSTUS!$F$249</f>
        <v>3</v>
      </c>
      <c r="K303" s="23">
        <f>[1]SEPTEMBER!$E$249+[1]SEPTEMBER!$F$249</f>
        <v>4</v>
      </c>
      <c r="L303" s="23">
        <f>[1]OKTOBER!$E$249+[1]OKTOBER!$F$249</f>
        <v>3</v>
      </c>
      <c r="M303" s="23">
        <f>[1]NOVEMBER!$E$249+[1]NOVEMBER!$F$249</f>
        <v>2.5</v>
      </c>
      <c r="N303" s="23">
        <f>[1]DESEMBER!$E$249+[1]DESEMBER!$F$249</f>
        <v>1</v>
      </c>
      <c r="O303" s="29">
        <f t="shared" si="61"/>
        <v>38</v>
      </c>
      <c r="P303" s="20"/>
      <c r="Q303" s="56"/>
      <c r="R303" s="57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52"/>
    </row>
    <row r="304" spans="1:31" ht="21.95" customHeight="1" x14ac:dyDescent="0.25">
      <c r="A304" s="36" t="s">
        <v>42</v>
      </c>
      <c r="B304" s="4" t="s">
        <v>32</v>
      </c>
      <c r="C304" s="23">
        <f>[1]JANUARI!$E$564+[1]JANUARI!$F$564</f>
        <v>9</v>
      </c>
      <c r="D304" s="23">
        <f>[1]FEBRUARI!$E$564+[1]FEBRUARI!$F$564</f>
        <v>9</v>
      </c>
      <c r="E304" s="23">
        <f>[1]MARET!$E$564+[1]MARET!$F$564</f>
        <v>7</v>
      </c>
      <c r="F304" s="23">
        <f>[1]APRIL!$E$564+[1]APRIL!$F$564</f>
        <v>4</v>
      </c>
      <c r="G304" s="23">
        <f>[1]MEI!$E$564+[1]MEI!$F$564</f>
        <v>3</v>
      </c>
      <c r="H304" s="23">
        <f>[1]JUNI!$E$564+[1]JUNI!$F$564</f>
        <v>2</v>
      </c>
      <c r="I304" s="23">
        <f>[1]JULI!$E$564+[1]JULI!$F$564</f>
        <v>5</v>
      </c>
      <c r="J304" s="23">
        <f>[1]AGUSTUS!$E$564+[1]AGUSTUS!$F$564</f>
        <v>3</v>
      </c>
      <c r="K304" s="23">
        <f>[1]SEPTEMBER!$E$564+[1]SEPTEMBER!$F$564</f>
        <v>1</v>
      </c>
      <c r="L304" s="23">
        <f>[1]OKTOBER!$E$564+[1]OKTOBER!$F$564</f>
        <v>1</v>
      </c>
      <c r="M304" s="23">
        <f>[1]NOVEMBER!$E$564+[1]NOVEMBER!$F$564</f>
        <v>1</v>
      </c>
      <c r="N304" s="23">
        <f>[1]DESEMBER!$E$564+[1]DESEMBER!$F$564</f>
        <v>1</v>
      </c>
      <c r="O304" s="29">
        <f t="shared" si="61"/>
        <v>46</v>
      </c>
      <c r="P304" s="20"/>
      <c r="Q304" s="56"/>
      <c r="R304" s="57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52"/>
    </row>
    <row r="305" spans="1:31" ht="21.95" customHeight="1" x14ac:dyDescent="0.25">
      <c r="A305" s="36" t="s">
        <v>44</v>
      </c>
      <c r="B305" s="4" t="s">
        <v>26</v>
      </c>
      <c r="C305" s="23">
        <f>[1]JANUARI!$E$474+[1]JANUARI!$F$474</f>
        <v>0</v>
      </c>
      <c r="D305" s="23">
        <f>[1]FEBRUARI!$E$474+[1]FEBRUARI!$F$474</f>
        <v>0</v>
      </c>
      <c r="E305" s="23">
        <f>[1]MARET!$E$474+[1]MARET!$F$474</f>
        <v>0</v>
      </c>
      <c r="F305" s="23">
        <f>[1]APRIL!$E$474+[1]APRIL!$F$474</f>
        <v>0</v>
      </c>
      <c r="G305" s="23">
        <f>[1]MEI!$E$474+[1]MEI!$F$474</f>
        <v>0</v>
      </c>
      <c r="H305" s="23">
        <f>[1]JUNI!$E$474+[1]JUNI!$F$474</f>
        <v>0</v>
      </c>
      <c r="I305" s="23">
        <f>[1]JULI!$E$474+[1]JULI!$F$474</f>
        <v>0</v>
      </c>
      <c r="J305" s="23">
        <f>[1]AGUSTUS!$E$474+[1]AGUSTUS!$F$474</f>
        <v>0</v>
      </c>
      <c r="K305" s="23">
        <f>[1]SEPTEMBER!$E$474+[1]SEPTEMBER!$F$474</f>
        <v>0</v>
      </c>
      <c r="L305" s="23">
        <f>[1]OKTOBER!$E$474+[1]OKTOBER!$F$474</f>
        <v>0</v>
      </c>
      <c r="M305" s="23">
        <f>[1]NOVEMBER!$E$474+[1]NOVEMBER!$F$474</f>
        <v>0</v>
      </c>
      <c r="N305" s="23">
        <f>[1]DESEMBER!$E$474+[1]DESEMBER!$F$474</f>
        <v>0</v>
      </c>
      <c r="O305" s="29">
        <f t="shared" si="61"/>
        <v>0</v>
      </c>
      <c r="P305" s="20"/>
      <c r="Q305" s="56"/>
      <c r="R305" s="57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52"/>
    </row>
    <row r="306" spans="1:31" ht="21.95" customHeight="1" x14ac:dyDescent="0.25">
      <c r="A306" s="36" t="s">
        <v>46</v>
      </c>
      <c r="B306" s="4" t="s">
        <v>51</v>
      </c>
      <c r="C306" s="23">
        <f>[1]JANUARI!$E$384+[1]JANUARI!$F$384</f>
        <v>1</v>
      </c>
      <c r="D306" s="23">
        <f>[1]FEBRUARI!$E$384+[1]FEBRUARI!$F$384</f>
        <v>1</v>
      </c>
      <c r="E306" s="23">
        <f>[1]MARET!$E$384+[1]MARET!$F$384</f>
        <v>4</v>
      </c>
      <c r="F306" s="23">
        <f>[1]APRIL!$E$384+[1]APRIL!$F$384</f>
        <v>4</v>
      </c>
      <c r="G306" s="23">
        <f>[1]MEI!$E$384+[1]MEI!$F$384</f>
        <v>2</v>
      </c>
      <c r="H306" s="23">
        <f>[1]JUNI!$E$384+[1]JUNI!$F$384</f>
        <v>1</v>
      </c>
      <c r="I306" s="23">
        <f>[1]JULI!$E$384+[1]JULI!$F$384</f>
        <v>6</v>
      </c>
      <c r="J306" s="23">
        <f>[1]AGUSTUS!$E$384+[1]AGUSTUS!$F$384</f>
        <v>0</v>
      </c>
      <c r="K306" s="23">
        <f>[1]SEPTEMBER!$E$384+[1]SEPTEMBER!$F$384</f>
        <v>0</v>
      </c>
      <c r="L306" s="23">
        <f>[1]OKTOBER!$E$384+[1]OKTOBER!$F$384</f>
        <v>1</v>
      </c>
      <c r="M306" s="23">
        <f>[1]NOVEMBER!$E$384+[1]NOVEMBER!$F$384</f>
        <v>1</v>
      </c>
      <c r="N306" s="23">
        <f>[1]DESEMBER!$E$384+[1]DESEMBER!$F$384</f>
        <v>1</v>
      </c>
      <c r="O306" s="29">
        <f t="shared" si="61"/>
        <v>22</v>
      </c>
      <c r="P306" s="20"/>
      <c r="Q306" s="56"/>
      <c r="R306" s="57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52"/>
    </row>
    <row r="307" spans="1:31" ht="21.95" customHeight="1" x14ac:dyDescent="0.25">
      <c r="A307" s="36" t="s">
        <v>48</v>
      </c>
      <c r="B307" s="4" t="s">
        <v>49</v>
      </c>
      <c r="C307" s="23">
        <f>[1]JANUARI!$E$294+[1]JANUARI!$F$294</f>
        <v>1</v>
      </c>
      <c r="D307" s="23">
        <f>[1]FEBRUARI!$E$294+[1]FEBRUARI!$F$294</f>
        <v>3</v>
      </c>
      <c r="E307" s="23">
        <f>[1]MARET!$E$294+[1]MARET!$F$294</f>
        <v>3</v>
      </c>
      <c r="F307" s="23">
        <f>[1]APRIL!$E$294+[1]APRIL!$F$294</f>
        <v>1</v>
      </c>
      <c r="G307" s="23">
        <f>[1]MEI!$E$294+[1]MEI!$F$294</f>
        <v>1</v>
      </c>
      <c r="H307" s="23">
        <f>[1]JUNI!$E$294+[1]JUNI!$F$294</f>
        <v>1</v>
      </c>
      <c r="I307" s="23">
        <f>[1]JULI!$E$294+[1]JULI!$F$294</f>
        <v>1.5</v>
      </c>
      <c r="J307" s="23">
        <f>[1]AGUSTUS!$E$294+[1]AGUSTUS!$F$294</f>
        <v>1</v>
      </c>
      <c r="K307" s="23">
        <f>[1]SEPTEMBER!$E$294+[1]SEPTEMBER!$F$294</f>
        <v>2.5</v>
      </c>
      <c r="L307" s="23">
        <f>[1]OKTOBER!$E$294+[1]OKTOBER!$F$294</f>
        <v>3.5</v>
      </c>
      <c r="M307" s="23">
        <f>[1]NOVEMBER!$E$294+[1]NOVEMBER!$F$294</f>
        <v>3</v>
      </c>
      <c r="N307" s="23">
        <f>[1]DESEMBER!$E$294+[1]DESEMBER!$F$294</f>
        <v>3</v>
      </c>
      <c r="O307" s="29">
        <f t="shared" si="61"/>
        <v>24.5</v>
      </c>
      <c r="P307" s="20"/>
      <c r="Q307" s="56"/>
      <c r="R307" s="57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52"/>
    </row>
    <row r="308" spans="1:31" ht="21.95" customHeight="1" x14ac:dyDescent="0.25">
      <c r="A308" s="81" t="s">
        <v>50</v>
      </c>
      <c r="B308" s="81"/>
      <c r="C308" s="30">
        <f t="shared" ref="C308:H308" si="62">SUM(C293:C307)</f>
        <v>17.5</v>
      </c>
      <c r="D308" s="30">
        <f t="shared" si="62"/>
        <v>19.5</v>
      </c>
      <c r="E308" s="30">
        <f t="shared" si="62"/>
        <v>20.5</v>
      </c>
      <c r="F308" s="30">
        <f t="shared" si="62"/>
        <v>15.5</v>
      </c>
      <c r="G308" s="30">
        <f t="shared" si="62"/>
        <v>10.5</v>
      </c>
      <c r="H308" s="30">
        <f t="shared" si="62"/>
        <v>6.5</v>
      </c>
      <c r="I308" s="30">
        <f t="shared" ref="I308:N308" si="63">SUM(I293:I307)</f>
        <v>17</v>
      </c>
      <c r="J308" s="30">
        <f t="shared" si="63"/>
        <v>8</v>
      </c>
      <c r="K308" s="30">
        <f t="shared" si="63"/>
        <v>8.5</v>
      </c>
      <c r="L308" s="30">
        <f t="shared" si="63"/>
        <v>9.5</v>
      </c>
      <c r="M308" s="30">
        <f t="shared" si="63"/>
        <v>7.5</v>
      </c>
      <c r="N308" s="30">
        <f t="shared" si="63"/>
        <v>6</v>
      </c>
      <c r="O308" s="30">
        <f t="shared" si="61"/>
        <v>146.5</v>
      </c>
      <c r="P308" s="20"/>
      <c r="Q308" s="72"/>
      <c r="R308" s="7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1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</row>
    <row r="310" spans="1:31" x14ac:dyDescent="0.25">
      <c r="A310" s="1"/>
      <c r="B310" s="1"/>
      <c r="C310" s="1"/>
      <c r="D310" s="1"/>
      <c r="E310" s="1" t="s">
        <v>0</v>
      </c>
      <c r="F310" s="1"/>
      <c r="G310" s="1" t="s">
        <v>141</v>
      </c>
      <c r="H310" s="1"/>
      <c r="I310" s="1"/>
      <c r="J310" s="1"/>
      <c r="K310" s="1"/>
      <c r="L310" s="1"/>
      <c r="M310" s="1"/>
      <c r="N310" s="1"/>
      <c r="O310" s="1"/>
      <c r="P310" s="21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</row>
    <row r="311" spans="1:31" x14ac:dyDescent="0.25">
      <c r="A311" s="1"/>
      <c r="B311" s="1"/>
      <c r="C311" s="1"/>
      <c r="D311" s="1"/>
      <c r="E311" s="1" t="s">
        <v>1</v>
      </c>
      <c r="F311" s="1"/>
      <c r="G311" s="1" t="s">
        <v>2</v>
      </c>
      <c r="H311" s="1"/>
      <c r="I311" s="1"/>
      <c r="J311" s="1"/>
      <c r="K311" s="1"/>
      <c r="L311" s="1"/>
      <c r="M311" s="1"/>
      <c r="N311" s="1"/>
      <c r="O311" s="1"/>
      <c r="P311" s="21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</row>
    <row r="312" spans="1:31" x14ac:dyDescent="0.25">
      <c r="A312" s="1"/>
      <c r="B312" s="1"/>
      <c r="C312" s="1"/>
      <c r="D312" s="1"/>
      <c r="E312" s="1" t="s">
        <v>3</v>
      </c>
      <c r="F312" s="1"/>
      <c r="G312" s="1" t="s">
        <v>133</v>
      </c>
      <c r="H312" s="1"/>
      <c r="I312" s="1"/>
      <c r="J312" s="1"/>
      <c r="K312" s="1"/>
      <c r="L312" s="1"/>
      <c r="M312" s="1"/>
      <c r="N312" s="1"/>
      <c r="O312" s="1"/>
      <c r="P312" s="21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</row>
    <row r="313" spans="1:31" ht="18.75" x14ac:dyDescent="0.3">
      <c r="A313" s="1"/>
      <c r="B313" s="1"/>
      <c r="C313" s="1"/>
      <c r="D313" s="1"/>
      <c r="E313" s="1" t="s">
        <v>4</v>
      </c>
      <c r="F313" s="1"/>
      <c r="G313" s="1" t="str">
        <f>G37</f>
        <v>: 2023</v>
      </c>
      <c r="H313" s="1"/>
      <c r="I313" s="1"/>
      <c r="J313" s="1"/>
      <c r="K313" s="1"/>
      <c r="L313" s="1"/>
      <c r="M313" s="1"/>
      <c r="N313" s="2">
        <v>13</v>
      </c>
      <c r="O313" s="1"/>
      <c r="P313" s="21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50"/>
      <c r="AE313" s="49"/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1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</row>
    <row r="315" spans="1:31" ht="21.95" customHeight="1" x14ac:dyDescent="0.25">
      <c r="A315" s="82" t="s">
        <v>5</v>
      </c>
      <c r="B315" s="82" t="s">
        <v>6</v>
      </c>
      <c r="C315" s="84" t="s">
        <v>7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6"/>
      <c r="O315" s="82" t="s">
        <v>8</v>
      </c>
      <c r="P315" s="18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</row>
    <row r="316" spans="1:31" ht="21.95" customHeight="1" x14ac:dyDescent="0.25">
      <c r="A316" s="83"/>
      <c r="B316" s="83"/>
      <c r="C316" s="15" t="s">
        <v>9</v>
      </c>
      <c r="D316" s="15" t="s">
        <v>10</v>
      </c>
      <c r="E316" s="15" t="s">
        <v>11</v>
      </c>
      <c r="F316" s="15" t="s">
        <v>12</v>
      </c>
      <c r="G316" s="15" t="s">
        <v>13</v>
      </c>
      <c r="H316" s="15" t="s">
        <v>14</v>
      </c>
      <c r="I316" s="15" t="s">
        <v>15</v>
      </c>
      <c r="J316" s="15" t="s">
        <v>16</v>
      </c>
      <c r="K316" s="15" t="s">
        <v>17</v>
      </c>
      <c r="L316" s="15" t="s">
        <v>18</v>
      </c>
      <c r="M316" s="15" t="s">
        <v>19</v>
      </c>
      <c r="N316" s="68" t="s">
        <v>20</v>
      </c>
      <c r="O316" s="83"/>
      <c r="P316" s="18"/>
      <c r="Q316" s="73"/>
      <c r="R316" s="73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73"/>
    </row>
    <row r="317" spans="1:31" ht="21.95" customHeight="1" x14ac:dyDescent="0.25">
      <c r="A317" s="12">
        <v>1</v>
      </c>
      <c r="B317" s="12">
        <v>2</v>
      </c>
      <c r="C317" s="12">
        <v>3</v>
      </c>
      <c r="D317" s="12">
        <v>4</v>
      </c>
      <c r="E317" s="12">
        <v>5</v>
      </c>
      <c r="F317" s="12">
        <v>6</v>
      </c>
      <c r="G317" s="12">
        <v>7</v>
      </c>
      <c r="H317" s="12">
        <v>8</v>
      </c>
      <c r="I317" s="12">
        <v>9</v>
      </c>
      <c r="J317" s="12">
        <v>10</v>
      </c>
      <c r="K317" s="12">
        <v>11</v>
      </c>
      <c r="L317" s="12">
        <v>12</v>
      </c>
      <c r="M317" s="12">
        <v>13</v>
      </c>
      <c r="N317" s="12">
        <v>14</v>
      </c>
      <c r="O317" s="12">
        <v>15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ht="21.95" customHeight="1" x14ac:dyDescent="0.25">
      <c r="A318" s="36" t="s">
        <v>21</v>
      </c>
      <c r="B318" s="4" t="s">
        <v>45</v>
      </c>
      <c r="C318" s="23">
        <f>[1]JANUARI!$E$25+[1]JANUARI!$F$25</f>
        <v>0</v>
      </c>
      <c r="D318" s="23">
        <f>[1]FEBRUARI!$E$25+[1]FEBRUARI!$F$25</f>
        <v>0</v>
      </c>
      <c r="E318" s="23">
        <f>[1]MARET!$E$25+[1]MARET!$F$25</f>
        <v>0</v>
      </c>
      <c r="F318" s="23">
        <f>[1]APRIL!$E$25+[1]APRIL!$F$25</f>
        <v>0</v>
      </c>
      <c r="G318" s="23">
        <f>[1]MEI!$E$25+[1]MEI!$F$25</f>
        <v>0</v>
      </c>
      <c r="H318" s="23">
        <f>[1]JUNI!$E$25+[1]JUNI!$F$25</f>
        <v>0</v>
      </c>
      <c r="I318" s="23">
        <f>[1]JULI!$E$25+[1]JULI!$F$25</f>
        <v>0</v>
      </c>
      <c r="J318" s="23">
        <f>[1]AGUSTUS!$E$25+[1]AGUSTUS!$F$25</f>
        <v>0</v>
      </c>
      <c r="K318" s="23">
        <f>[1]SEPTEMBER!$E$25+[1]SEPTEMBER!$F$25</f>
        <v>0</v>
      </c>
      <c r="L318" s="23">
        <f>[1]OKTOBER!$E$25+[1]OKTOBER!$F$25</f>
        <v>0</v>
      </c>
      <c r="M318" s="23">
        <f>[1]NOVEMBER!$E$25+[1]NOVEMBER!$F$25</f>
        <v>0</v>
      </c>
      <c r="N318" s="23">
        <f>[1]DESEMBER!$E$25+[1]DESEMBER!$F$25</f>
        <v>0</v>
      </c>
      <c r="O318" s="5">
        <f t="shared" ref="O318:O333" si="64">SUM(C318:N318)</f>
        <v>0</v>
      </c>
      <c r="P318" s="20"/>
      <c r="Q318" s="56"/>
      <c r="R318" s="57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20"/>
    </row>
    <row r="319" spans="1:31" ht="21.95" customHeight="1" x14ac:dyDescent="0.25">
      <c r="A319" s="36" t="s">
        <v>23</v>
      </c>
      <c r="B319" s="4" t="s">
        <v>47</v>
      </c>
      <c r="C319" s="23">
        <f>[1]JANUARI!$E$115+[1]JANUARI!$F$115</f>
        <v>0</v>
      </c>
      <c r="D319" s="23">
        <f>[1]FEBRUARI!$E$115+[1]FEBRUARI!$F$115</f>
        <v>0</v>
      </c>
      <c r="E319" s="23">
        <f>[1]MARET!$E$115+[1]MARET!$F$115</f>
        <v>0</v>
      </c>
      <c r="F319" s="23">
        <f>[1]APRIL!$E$115+[1]APRIL!$F$115</f>
        <v>0</v>
      </c>
      <c r="G319" s="23">
        <f>[1]MEI!$E$115+[1]MEI!$F$115</f>
        <v>0</v>
      </c>
      <c r="H319" s="23">
        <f>[1]JUNI!$E$115+[1]JUNI!$F$115</f>
        <v>0</v>
      </c>
      <c r="I319" s="23">
        <f>[1]JULI!$E$115+[1]JULI!$F$115</f>
        <v>0</v>
      </c>
      <c r="J319" s="23">
        <f>[1]AGUSTUS!$E$115+[1]AGUSTUS!$F$115</f>
        <v>0</v>
      </c>
      <c r="K319" s="23">
        <f>[1]SEPTEMBER!$E$115+[1]SEPTEMBER!$F$115</f>
        <v>0</v>
      </c>
      <c r="L319" s="23">
        <f>[1]OKTOBER!$E$115+[1]OKTOBER!$F$115</f>
        <v>0</v>
      </c>
      <c r="M319" s="23">
        <f>[1]NOVEMBER!$E$115+[1]NOVEMBER!$F$115</f>
        <v>0</v>
      </c>
      <c r="N319" s="23">
        <f>[1]DESEMBER!$E$115+[1]DESEMBER!$F$115</f>
        <v>0</v>
      </c>
      <c r="O319" s="5">
        <f t="shared" si="64"/>
        <v>0</v>
      </c>
      <c r="P319" s="20"/>
      <c r="Q319" s="56"/>
      <c r="R319" s="57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20"/>
    </row>
    <row r="320" spans="1:31" ht="21.95" customHeight="1" x14ac:dyDescent="0.25">
      <c r="A320" s="36" t="s">
        <v>25</v>
      </c>
      <c r="B320" s="4" t="s">
        <v>22</v>
      </c>
      <c r="C320" s="23">
        <f>[1]JANUARI!$E$70+[1]JANUARI!$F$70</f>
        <v>0</v>
      </c>
      <c r="D320" s="23">
        <f>[1]FEBRUARI!$E$70+[1]FEBRUARI!$F$70</f>
        <v>0</v>
      </c>
      <c r="E320" s="23">
        <f>[1]MARET!$E$70+[1]MARET!$F$70</f>
        <v>0</v>
      </c>
      <c r="F320" s="23">
        <f>[1]APRIL!$E$70+[1]APRIL!$F$70</f>
        <v>0</v>
      </c>
      <c r="G320" s="23">
        <f>[1]MEI!$E$70+[1]MEI!$F$70</f>
        <v>0</v>
      </c>
      <c r="H320" s="23">
        <f>[1]JUNI!$E$70+[1]JUNI!$F$70</f>
        <v>0</v>
      </c>
      <c r="I320" s="23">
        <f>[1]JULI!$E$70+[1]JULI!$F$70</f>
        <v>0</v>
      </c>
      <c r="J320" s="23">
        <f>[1]AGUSTUS!$E$70+[1]AGUSTUS!$F$70</f>
        <v>0</v>
      </c>
      <c r="K320" s="23">
        <f>[1]SEPTEMBER!$E$70+[1]SEPTEMBER!$F$70</f>
        <v>0</v>
      </c>
      <c r="L320" s="23">
        <f>[1]OKTOBER!$E$70+[1]OKTOBER!$F$70</f>
        <v>0</v>
      </c>
      <c r="M320" s="23">
        <f>[1]NOVEMBER!$E$70+[1]NOVEMBER!$F$70</f>
        <v>0</v>
      </c>
      <c r="N320" s="23">
        <f>[1]DESEMBER!$E$70+[1]DESEMBER!$F$70</f>
        <v>0</v>
      </c>
      <c r="O320" s="5">
        <f t="shared" si="64"/>
        <v>0</v>
      </c>
      <c r="P320" s="20"/>
      <c r="Q320" s="56"/>
      <c r="R320" s="57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20"/>
    </row>
    <row r="321" spans="1:31" ht="21.95" customHeight="1" x14ac:dyDescent="0.25">
      <c r="A321" s="36" t="s">
        <v>27</v>
      </c>
      <c r="B321" s="4" t="s">
        <v>24</v>
      </c>
      <c r="C321" s="23">
        <f>[1]JANUARI!$E$430+[1]JANUARI!$F$430</f>
        <v>0</v>
      </c>
      <c r="D321" s="23">
        <f>[1]FEBRUARI!$E$430+[1]FEBRUARI!$F$430</f>
        <v>0</v>
      </c>
      <c r="E321" s="23">
        <f>[1]MARET!$E$430+[1]MARET!$F$430</f>
        <v>0</v>
      </c>
      <c r="F321" s="23">
        <f>[1]APRIL!$E$430+[1]APRIL!$F$430</f>
        <v>0</v>
      </c>
      <c r="G321" s="23">
        <f>[1]MEI!$E$430+[1]MEI!$F$430</f>
        <v>0</v>
      </c>
      <c r="H321" s="23">
        <f>[1]JUNI!$E$430+[1]JUNI!$F$430</f>
        <v>0</v>
      </c>
      <c r="I321" s="23">
        <f>[1]JULI!$E$430+[1]JULI!$F$430</f>
        <v>0</v>
      </c>
      <c r="J321" s="23">
        <f>[1]AGUSTUS!$E$430+[1]AGUSTUS!$F$430</f>
        <v>0</v>
      </c>
      <c r="K321" s="23">
        <f>[1]SEPTEMBER!$E$430+[1]SEPTEMBER!$F$430</f>
        <v>0</v>
      </c>
      <c r="L321" s="23">
        <f>[1]OKTOBER!$E$430+[1]OKTOBER!$F$430</f>
        <v>0</v>
      </c>
      <c r="M321" s="23">
        <f>[1]NOVEMBER!$E$430+[1]NOVEMBER!$F$430</f>
        <v>0</v>
      </c>
      <c r="N321" s="23">
        <f>[1]DESEMBER!$E$430+[1]DESEMBER!$F$430</f>
        <v>0</v>
      </c>
      <c r="O321" s="5">
        <f t="shared" si="64"/>
        <v>0</v>
      </c>
      <c r="P321" s="20"/>
      <c r="Q321" s="56"/>
      <c r="R321" s="57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20"/>
    </row>
    <row r="322" spans="1:31" ht="21.95" customHeight="1" x14ac:dyDescent="0.25">
      <c r="A322" s="36" t="s">
        <v>29</v>
      </c>
      <c r="B322" s="4" t="s">
        <v>28</v>
      </c>
      <c r="C322" s="23">
        <f>[1]JANUARI!$E$520+[1]JANUARI!$F$520</f>
        <v>0</v>
      </c>
      <c r="D322" s="23">
        <f>[1]FEBRUARI!$E$520+[1]FEBRUARI!$F$520</f>
        <v>0</v>
      </c>
      <c r="E322" s="23">
        <f>[1]MARET!$E$520+[1]MARET!$F$520</f>
        <v>0</v>
      </c>
      <c r="F322" s="23">
        <f>[1]APRIL!$E$520+[1]APRIL!$F$520</f>
        <v>0</v>
      </c>
      <c r="G322" s="23">
        <f>[1]MEI!$E$520+[1]MEI!$F$520</f>
        <v>0</v>
      </c>
      <c r="H322" s="23">
        <f>[1]JUNI!$E$520+[1]JUNI!$F$520</f>
        <v>0</v>
      </c>
      <c r="I322" s="23">
        <f>[1]JULI!$E$520+[1]JULI!$F$520</f>
        <v>0</v>
      </c>
      <c r="J322" s="23">
        <f>[1]AGUSTUS!$E$520+[1]AGUSTUS!$F$520</f>
        <v>0</v>
      </c>
      <c r="K322" s="23">
        <f>[1]SEPTEMBER!$E$520+[1]SEPTEMBER!$F$520</f>
        <v>0</v>
      </c>
      <c r="L322" s="23">
        <f>[1]OKTOBER!$E$520+[1]OKTOBER!$F$520</f>
        <v>0</v>
      </c>
      <c r="M322" s="23">
        <f>[1]NOVEMBER!$E$520+[1]NOVEMBER!$F$520</f>
        <v>0</v>
      </c>
      <c r="N322" s="23">
        <f>[1]DESEMBER!$E$520+[1]DESEMBER!$F$520</f>
        <v>0</v>
      </c>
      <c r="O322" s="5">
        <f t="shared" si="64"/>
        <v>0</v>
      </c>
      <c r="P322" s="20"/>
      <c r="Q322" s="56"/>
      <c r="R322" s="57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20"/>
    </row>
    <row r="323" spans="1:31" ht="21.95" customHeight="1" x14ac:dyDescent="0.25">
      <c r="A323" s="36" t="s">
        <v>31</v>
      </c>
      <c r="B323" s="4" t="s">
        <v>30</v>
      </c>
      <c r="C323" s="23">
        <f>[1]JANUARI!$E$340+[1]JANUARI!$F$340</f>
        <v>0</v>
      </c>
      <c r="D323" s="23">
        <f>[1]FEBRUARI!$E$340+[1]FEBRUARI!$F$340</f>
        <v>0</v>
      </c>
      <c r="E323" s="23">
        <f>[1]MARET!$E$340+[1]MARET!$F$340</f>
        <v>0</v>
      </c>
      <c r="F323" s="23">
        <f>[1]APRIL!$E$340+[1]APRIL!$F$340</f>
        <v>0</v>
      </c>
      <c r="G323" s="23">
        <f>[1]MEI!$E$340+[1]MEI!$F$340</f>
        <v>0</v>
      </c>
      <c r="H323" s="23">
        <f>[1]JUNI!$E$340+[1]JUNI!$F$340</f>
        <v>0</v>
      </c>
      <c r="I323" s="23">
        <f>[1]JULI!$E$340+[1]JULI!$F$340</f>
        <v>0</v>
      </c>
      <c r="J323" s="23">
        <f>[1]AGUSTUS!$E$340+[1]AGUSTUS!$F$340</f>
        <v>0</v>
      </c>
      <c r="K323" s="23">
        <f>[1]SEPTEMBER!$E$340+[1]SEPTEMBER!$F$340</f>
        <v>0</v>
      </c>
      <c r="L323" s="23">
        <f>[1]OKTOBER!$E$340+[1]OKTOBER!$F$340</f>
        <v>0</v>
      </c>
      <c r="M323" s="23">
        <f>[1]NOVEMBER!$E$340+[1]NOVEMBER!$F$340</f>
        <v>0</v>
      </c>
      <c r="N323" s="23">
        <f>[1]DESEMBER!$E$340+[1]DESEMBER!$F$340</f>
        <v>0</v>
      </c>
      <c r="O323" s="5">
        <f t="shared" si="64"/>
        <v>0</v>
      </c>
      <c r="P323" s="20"/>
      <c r="Q323" s="56"/>
      <c r="R323" s="57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20"/>
    </row>
    <row r="324" spans="1:31" ht="21.95" customHeight="1" x14ac:dyDescent="0.25">
      <c r="A324" s="36" t="s">
        <v>33</v>
      </c>
      <c r="B324" s="4" t="s">
        <v>37</v>
      </c>
      <c r="C324" s="23">
        <f>[1]JANUARI!$E$160+[1]JANUARI!$F$160</f>
        <v>0</v>
      </c>
      <c r="D324" s="23">
        <f>[1]FEBRUARI!$E$160+[1]FEBRUARI!$F$160</f>
        <v>0</v>
      </c>
      <c r="E324" s="23">
        <f>[1]MARET!$E$160+[1]MARET!$F$160</f>
        <v>0</v>
      </c>
      <c r="F324" s="23">
        <f>[1]APRIL!$E$160+[1]APRIL!$F$160</f>
        <v>0</v>
      </c>
      <c r="G324" s="23">
        <f>[1]MEI!$E$160+[1]MEI!$F$160</f>
        <v>0</v>
      </c>
      <c r="H324" s="23">
        <f>[1]JUNI!$E$160+[1]JUNI!$F$160</f>
        <v>0</v>
      </c>
      <c r="I324" s="23">
        <f>[1]JULI!$E$160+[1]JULI!$F$160</f>
        <v>0</v>
      </c>
      <c r="J324" s="23">
        <f>[1]AGUSTUS!$E$160+[1]AGUSTUS!$F$160</f>
        <v>0</v>
      </c>
      <c r="K324" s="23">
        <f>[1]SEPTEMBER!$E$160+[1]SEPTEMBER!$F$160</f>
        <v>0</v>
      </c>
      <c r="L324" s="23">
        <f>[1]OKTOBER!$E$160+[1]OKTOBER!$F$160</f>
        <v>0</v>
      </c>
      <c r="M324" s="23">
        <f>[1]NOVEMBER!$E$160+[1]NOVEMBER!$F$160</f>
        <v>0</v>
      </c>
      <c r="N324" s="23">
        <f>[1]DESEMBER!$E$160+[1]DESEMBER!$F$160</f>
        <v>0</v>
      </c>
      <c r="O324" s="5">
        <f t="shared" si="64"/>
        <v>0</v>
      </c>
      <c r="P324" s="20"/>
      <c r="Q324" s="56"/>
      <c r="R324" s="57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20"/>
    </row>
    <row r="325" spans="1:31" ht="21.95" customHeight="1" x14ac:dyDescent="0.25">
      <c r="A325" s="36" t="s">
        <v>34</v>
      </c>
      <c r="B325" s="4" t="s">
        <v>41</v>
      </c>
      <c r="C325" s="23">
        <f>[1]JANUARI!$E$655+[1]JANUARI!$F$655</f>
        <v>0</v>
      </c>
      <c r="D325" s="23">
        <f>[1]FEBRUARI!$E$655+[1]FEBRUARI!$F$655</f>
        <v>0</v>
      </c>
      <c r="E325" s="23">
        <f>[1]MARET!$E$655+[1]MARET!$F$655</f>
        <v>0</v>
      </c>
      <c r="F325" s="23">
        <f>[1]APRIL!$E$655+[1]APRIL!$F$655</f>
        <v>0</v>
      </c>
      <c r="G325" s="23">
        <f>[1]MEI!$E$655+[1]MEI!$F$655</f>
        <v>0</v>
      </c>
      <c r="H325" s="23">
        <f>[1]JUNI!$E$655+[1]JUNI!$F$655</f>
        <v>0</v>
      </c>
      <c r="I325" s="23">
        <f>[1]JULI!$E$655+[1]JULI!$F$655</f>
        <v>0</v>
      </c>
      <c r="J325" s="23">
        <f>[1]AGUSTUS!$E$655+[1]AGUSTUS!$F$655</f>
        <v>0</v>
      </c>
      <c r="K325" s="23">
        <f>[1]SEPTEMBER!$E$655+[1]SEPTEMBER!$F$655</f>
        <v>0</v>
      </c>
      <c r="L325" s="23">
        <f>[1]OKTOBER!$E$655+[1]OKTOBER!$F$655</f>
        <v>0</v>
      </c>
      <c r="M325" s="23">
        <f>[1]NOVEMBER!$E$655+[1]NOVEMBER!$F$655</f>
        <v>0</v>
      </c>
      <c r="N325" s="23">
        <f>[1]DESEMBER!$E$655+[1]DESEMBER!$F$655</f>
        <v>0</v>
      </c>
      <c r="O325" s="5">
        <f t="shared" si="64"/>
        <v>0</v>
      </c>
      <c r="P325" s="20"/>
      <c r="Q325" s="56"/>
      <c r="R325" s="57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20"/>
    </row>
    <row r="326" spans="1:31" ht="21.95" customHeight="1" x14ac:dyDescent="0.25">
      <c r="A326" s="36" t="s">
        <v>36</v>
      </c>
      <c r="B326" s="4" t="s">
        <v>43</v>
      </c>
      <c r="C326" s="23">
        <f>[1]JANUARI!$E$610+[1]JANUARI!$F$610</f>
        <v>0</v>
      </c>
      <c r="D326" s="23">
        <f>[1]FEBRUARI!$E$610+[1]FEBRUARI!$F$610</f>
        <v>0</v>
      </c>
      <c r="E326" s="23">
        <f>[1]MARET!$E$610+[1]MARET!$F$610</f>
        <v>0</v>
      </c>
      <c r="F326" s="23">
        <f>[1]APRIL!$E$610+[1]APRIL!$F$610</f>
        <v>0</v>
      </c>
      <c r="G326" s="23">
        <f>[1]MEI!$E$610+[1]MEI!$F$610</f>
        <v>0</v>
      </c>
      <c r="H326" s="23">
        <f>[1]JUNI!$E$610+[1]JUNI!$F$610</f>
        <v>8</v>
      </c>
      <c r="I326" s="23">
        <f>[1]JULI!$E$610+[1]JULI!$F$610</f>
        <v>0</v>
      </c>
      <c r="J326" s="23">
        <f>[1]AGUSTUS!$E$610+[1]AGUSTUS!$F$610</f>
        <v>0</v>
      </c>
      <c r="K326" s="23">
        <f>[1]SEPTEMBER!$E$610+[1]SEPTEMBER!$F$610</f>
        <v>0</v>
      </c>
      <c r="L326" s="23">
        <f>[1]OKTOBER!$E$610+[1]OKTOBER!$F$610</f>
        <v>0</v>
      </c>
      <c r="M326" s="23">
        <f>[1]NOVEMBER!$E$610+[1]NOVEMBER!$F$610</f>
        <v>0</v>
      </c>
      <c r="N326" s="23">
        <f>[1]DESEMBER!$E$610+[1]DESEMBER!$F$610</f>
        <v>0</v>
      </c>
      <c r="O326" s="5">
        <f t="shared" si="64"/>
        <v>8</v>
      </c>
      <c r="P326" s="20"/>
      <c r="Q326" s="56"/>
      <c r="R326" s="57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20"/>
    </row>
    <row r="327" spans="1:31" ht="21.95" customHeight="1" x14ac:dyDescent="0.25">
      <c r="A327" s="36" t="s">
        <v>38</v>
      </c>
      <c r="B327" s="4" t="s">
        <v>39</v>
      </c>
      <c r="C327" s="23">
        <f>[1]JANUARI!$E$205+[1]JANUARI!$F$205</f>
        <v>0</v>
      </c>
      <c r="D327" s="23">
        <f>[1]FEBRUARI!$E$205+[1]FEBRUARI!$F$205</f>
        <v>0</v>
      </c>
      <c r="E327" s="23">
        <f>[1]MARET!$E$205+[1]MARET!$F$205</f>
        <v>0</v>
      </c>
      <c r="F327" s="23">
        <f>[1]APRIL!$E$205+[1]APRIL!$F$205</f>
        <v>0</v>
      </c>
      <c r="G327" s="23">
        <f>[1]MEI!$E$205+[1]MEI!$F$205</f>
        <v>0</v>
      </c>
      <c r="H327" s="23">
        <f>[1]JUNI!$E$205+[1]JUNI!$F$205</f>
        <v>0</v>
      </c>
      <c r="I327" s="23">
        <f>[1]JULI!$E$205+[1]JULI!$F$205</f>
        <v>0</v>
      </c>
      <c r="J327" s="23">
        <f>[1]AGUSTUS!$E$205+[1]AGUSTUS!$F$205</f>
        <v>0</v>
      </c>
      <c r="K327" s="23">
        <f>[1]SEPTEMBER!$E$205+[1]SEPTEMBER!$F$205</f>
        <v>0</v>
      </c>
      <c r="L327" s="23">
        <f>[1]OKTOBER!$E$205+[1]OKTOBER!$F$205</f>
        <v>0</v>
      </c>
      <c r="M327" s="23">
        <f>[1]NOVEMBER!$E$205+[1]NOVEMBER!$F$205</f>
        <v>0</v>
      </c>
      <c r="N327" s="23">
        <f>[1]DESEMBER!$E$205+[1]DESEMBER!$F$205</f>
        <v>0</v>
      </c>
      <c r="O327" s="5">
        <f t="shared" si="64"/>
        <v>0</v>
      </c>
      <c r="P327" s="20"/>
      <c r="Q327" s="56"/>
      <c r="R327" s="57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20"/>
    </row>
    <row r="328" spans="1:31" ht="21.95" customHeight="1" x14ac:dyDescent="0.25">
      <c r="A328" s="36" t="s">
        <v>40</v>
      </c>
      <c r="B328" s="4" t="s">
        <v>35</v>
      </c>
      <c r="C328" s="23">
        <f>[1]JANUARI!$E$250+[1]JANUARI!$F$250</f>
        <v>3</v>
      </c>
      <c r="D328" s="23">
        <f>[1]FEBRUARI!$E$250+[1]FEBRUARI!$F$250</f>
        <v>2</v>
      </c>
      <c r="E328" s="23">
        <f>[1]MARET!$E$250+[1]MARET!$F$250</f>
        <v>2</v>
      </c>
      <c r="F328" s="23">
        <f>[1]APRIL!$E$250+[1]APRIL!$F$250</f>
        <v>1.5</v>
      </c>
      <c r="G328" s="23">
        <f>[1]MEI!$E$250+[1]MEI!$F$250</f>
        <v>1</v>
      </c>
      <c r="H328" s="23">
        <f>[1]JUNI!$E$250+[1]JUNI!$F$250</f>
        <v>0.5</v>
      </c>
      <c r="I328" s="23">
        <f>[1]JULI!$E$250+[1]JULI!$F$250</f>
        <v>1</v>
      </c>
      <c r="J328" s="23">
        <f>[1]AGUSTUS!$E$250+[1]AGUSTUS!$F$250</f>
        <v>0</v>
      </c>
      <c r="K328" s="23">
        <f>[1]SEPTEMBER!$E$250+[1]SEPTEMBER!$F$250</f>
        <v>1</v>
      </c>
      <c r="L328" s="23">
        <f>[1]OKTOBER!$E$250+[1]OKTOBER!$F$250</f>
        <v>0</v>
      </c>
      <c r="M328" s="23">
        <f>[1]NOVEMBER!$E$250+[1]NOVEMBER!$F$250</f>
        <v>1</v>
      </c>
      <c r="N328" s="23">
        <f>[1]DESEMBER!$E$250+[1]DESEMBER!$F$250</f>
        <v>0</v>
      </c>
      <c r="O328" s="5">
        <f t="shared" si="64"/>
        <v>13</v>
      </c>
      <c r="P328" s="20"/>
      <c r="Q328" s="56"/>
      <c r="R328" s="57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20"/>
    </row>
    <row r="329" spans="1:31" ht="21.95" customHeight="1" x14ac:dyDescent="0.25">
      <c r="A329" s="36" t="s">
        <v>42</v>
      </c>
      <c r="B329" s="4" t="s">
        <v>32</v>
      </c>
      <c r="C329" s="23">
        <f>[1]JANUARI!$E$565+[1]JANUARI!$F$565</f>
        <v>6</v>
      </c>
      <c r="D329" s="23">
        <f>[1]FEBRUARI!$E$565+[1]FEBRUARI!$F$565</f>
        <v>6</v>
      </c>
      <c r="E329" s="23">
        <f>[1]MARET!$E$565+[1]MARET!$F$565</f>
        <v>8</v>
      </c>
      <c r="F329" s="23">
        <f>[1]APRIL!$E$565+[1]APRIL!$F$565</f>
        <v>7</v>
      </c>
      <c r="G329" s="23">
        <f>[1]MEI!$E$565+[1]MEI!$F$565</f>
        <v>6</v>
      </c>
      <c r="H329" s="23">
        <f>[1]JUNI!$E$565+[1]JUNI!$F$565</f>
        <v>5</v>
      </c>
      <c r="I329" s="23">
        <f>[1]JULI!$E$565+[1]JULI!$F$565</f>
        <v>4</v>
      </c>
      <c r="J329" s="23">
        <f>[1]AGUSTUS!$E$565+[1]AGUSTUS!$F$565</f>
        <v>0</v>
      </c>
      <c r="K329" s="23">
        <f>[1]SEPTEMBER!$E$565+[1]SEPTEMBER!$F$565</f>
        <v>0</v>
      </c>
      <c r="L329" s="23">
        <f>[1]OKTOBER!$E$565+[1]OKTOBER!$F$565</f>
        <v>3</v>
      </c>
      <c r="M329" s="23">
        <f>[1]NOVEMBER!$E$565+[1]NOVEMBER!$F$565</f>
        <v>3</v>
      </c>
      <c r="N329" s="23">
        <f>[1]DESEMBER!$E$565+[1]DESEMBER!$F$565</f>
        <v>3</v>
      </c>
      <c r="O329" s="5">
        <f t="shared" si="64"/>
        <v>51</v>
      </c>
      <c r="P329" s="20"/>
      <c r="Q329" s="56"/>
      <c r="R329" s="57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20"/>
    </row>
    <row r="330" spans="1:31" ht="21.95" customHeight="1" x14ac:dyDescent="0.25">
      <c r="A330" s="36" t="s">
        <v>44</v>
      </c>
      <c r="B330" s="4" t="s">
        <v>26</v>
      </c>
      <c r="C330" s="23">
        <f>[1]JANUARI!$E$475+[1]JANUARI!$F$475</f>
        <v>0</v>
      </c>
      <c r="D330" s="23">
        <f>[1]FEBRUARI!$E$475+[1]FEBRUARI!$F$475</f>
        <v>0</v>
      </c>
      <c r="E330" s="23">
        <f>[1]MARET!$E$475+[1]MARET!$F$475</f>
        <v>0</v>
      </c>
      <c r="F330" s="23">
        <f>[1]APRIL!$E$475+[1]APRIL!$F$475</f>
        <v>0</v>
      </c>
      <c r="G330" s="23">
        <f>[1]MEI!$E$475+[1]MEI!$F$475</f>
        <v>0</v>
      </c>
      <c r="H330" s="23">
        <f>[1]JUNI!$E$475+[1]JUNI!$F$475</f>
        <v>0</v>
      </c>
      <c r="I330" s="23">
        <f>[1]JULI!$E$475+[1]JULI!$F$475</f>
        <v>0</v>
      </c>
      <c r="J330" s="23">
        <f>[1]AGUSTUS!$E$475+[1]AGUSTUS!$F$475</f>
        <v>0</v>
      </c>
      <c r="K330" s="23">
        <f>[1]SEPTEMBER!$E$475+[1]SEPTEMBER!$F$475</f>
        <v>0</v>
      </c>
      <c r="L330" s="23">
        <f>[1]OKTOBER!$E$475+[1]OKTOBER!$F$475</f>
        <v>0</v>
      </c>
      <c r="M330" s="23">
        <f>[1]NOVEMBER!$E$475+[1]NOVEMBER!$F$475</f>
        <v>0</v>
      </c>
      <c r="N330" s="23">
        <f>[1]DESEMBER!$E$475+[1]DESEMBER!$F$475</f>
        <v>0</v>
      </c>
      <c r="O330" s="5">
        <f t="shared" si="64"/>
        <v>0</v>
      </c>
      <c r="P330" s="20"/>
      <c r="Q330" s="56"/>
      <c r="R330" s="57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20"/>
    </row>
    <row r="331" spans="1:31" ht="21.95" customHeight="1" x14ac:dyDescent="0.25">
      <c r="A331" s="36" t="s">
        <v>46</v>
      </c>
      <c r="B331" s="4" t="s">
        <v>51</v>
      </c>
      <c r="C331" s="23">
        <f>[1]JANUARI!$E$385+[1]JANUARI!$F$385</f>
        <v>1</v>
      </c>
      <c r="D331" s="23">
        <f>[1]FEBRUARI!$E$385+[1]FEBRUARI!$F$385</f>
        <v>1</v>
      </c>
      <c r="E331" s="23">
        <f>[1]MARET!$E$385+[1]MARET!$F$385</f>
        <v>7.5</v>
      </c>
      <c r="F331" s="23">
        <f>[1]APRIL!$E$385+[1]APRIL!$F$385</f>
        <v>5.5</v>
      </c>
      <c r="G331" s="23">
        <f>[1]MEI!$E$385+[1]MEI!$F$385</f>
        <v>2</v>
      </c>
      <c r="H331" s="23">
        <f>[1]JUNI!$E$385+[1]JUNI!$F$385</f>
        <v>1</v>
      </c>
      <c r="I331" s="23">
        <f>[1]JULI!$E$385+[1]JULI!$F$385</f>
        <v>5.5</v>
      </c>
      <c r="J331" s="23">
        <f>[1]AGUSTUS!$E$385+[1]AGUSTUS!$F$385</f>
        <v>2</v>
      </c>
      <c r="K331" s="23">
        <f>[1]SEPTEMBER!$E$385+[1]SEPTEMBER!$F$385</f>
        <v>1</v>
      </c>
      <c r="L331" s="23">
        <f>[1]OKTOBER!$E$385+[1]OKTOBER!$F$385</f>
        <v>2</v>
      </c>
      <c r="M331" s="23">
        <f>[1]NOVEMBER!$E$385+[1]NOVEMBER!$F$385</f>
        <v>2</v>
      </c>
      <c r="N331" s="23">
        <f>[1]DESEMBER!$E$385+[1]DESEMBER!$F$385</f>
        <v>0</v>
      </c>
      <c r="O331" s="5">
        <f t="shared" si="64"/>
        <v>30.5</v>
      </c>
      <c r="P331" s="20"/>
      <c r="Q331" s="56"/>
      <c r="R331" s="57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20"/>
    </row>
    <row r="332" spans="1:31" ht="21.95" customHeight="1" x14ac:dyDescent="0.25">
      <c r="A332" s="36" t="s">
        <v>48</v>
      </c>
      <c r="B332" s="4" t="s">
        <v>49</v>
      </c>
      <c r="C332" s="23">
        <f>[1]JANUARI!$E$295+[1]JANUARI!$F$295</f>
        <v>0</v>
      </c>
      <c r="D332" s="23">
        <f>[1]FEBRUARI!$E$295+[1]FEBRUARI!$F$295</f>
        <v>0</v>
      </c>
      <c r="E332" s="23">
        <f>[1]MARET!$E$295+[1]MARET!$F$295</f>
        <v>0</v>
      </c>
      <c r="F332" s="23">
        <f>[1]APRIL!$E$295+[1]APRIL!$F$295</f>
        <v>0</v>
      </c>
      <c r="G332" s="23">
        <f>[1]MEI!$E$295+[1]MEI!$F$295</f>
        <v>0</v>
      </c>
      <c r="H332" s="23">
        <f>[1]JUNI!$E$295+[1]JUNI!$F$295</f>
        <v>0</v>
      </c>
      <c r="I332" s="23">
        <f>[1]JULI!$E$295+[1]JULI!$F$295</f>
        <v>0</v>
      </c>
      <c r="J332" s="23">
        <f>[1]AGUSTUS!$E$295+[1]AGUSTUS!$F$295</f>
        <v>0</v>
      </c>
      <c r="K332" s="23">
        <f>[1]SEPTEMBER!$E$295+[1]SEPTEMBER!$F$295</f>
        <v>0</v>
      </c>
      <c r="L332" s="23">
        <f>[1]OKTOBER!$E$295+[1]OKTOBER!$F$295</f>
        <v>0</v>
      </c>
      <c r="M332" s="23">
        <f>[1]NOVEMBER!$E$295+[1]NOVEMBER!$F$295</f>
        <v>0</v>
      </c>
      <c r="N332" s="23">
        <f>[1]DESEMBER!$E$295+[1]DESEMBER!$F$295</f>
        <v>0</v>
      </c>
      <c r="O332" s="5">
        <f t="shared" si="64"/>
        <v>0</v>
      </c>
      <c r="P332" s="20"/>
      <c r="Q332" s="56"/>
      <c r="R332" s="57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20"/>
    </row>
    <row r="333" spans="1:31" ht="21.95" customHeight="1" x14ac:dyDescent="0.25">
      <c r="A333" s="81" t="s">
        <v>50</v>
      </c>
      <c r="B333" s="81"/>
      <c r="C333" s="30">
        <f>SUM(C318:C332)</f>
        <v>10</v>
      </c>
      <c r="D333" s="30">
        <f>SUM(D318:D332)</f>
        <v>9</v>
      </c>
      <c r="E333" s="30">
        <f t="shared" ref="E333" si="65">SUM(E318:E332)</f>
        <v>17.5</v>
      </c>
      <c r="F333" s="30">
        <f>SUM(F318:F332)</f>
        <v>14</v>
      </c>
      <c r="G333" s="30">
        <f>SUM(G318:G332)</f>
        <v>9</v>
      </c>
      <c r="H333" s="30">
        <f>SUM(H318:H332)</f>
        <v>14.5</v>
      </c>
      <c r="I333" s="30">
        <f t="shared" ref="I333:N333" si="66">SUM(I318:I332)</f>
        <v>10.5</v>
      </c>
      <c r="J333" s="30">
        <f t="shared" si="66"/>
        <v>2</v>
      </c>
      <c r="K333" s="30">
        <f t="shared" si="66"/>
        <v>2</v>
      </c>
      <c r="L333" s="30">
        <f t="shared" si="66"/>
        <v>5</v>
      </c>
      <c r="M333" s="30">
        <f t="shared" si="66"/>
        <v>6</v>
      </c>
      <c r="N333" s="30">
        <f t="shared" si="66"/>
        <v>3</v>
      </c>
      <c r="O333" s="30">
        <f t="shared" si="64"/>
        <v>102.5</v>
      </c>
      <c r="P333" s="20"/>
      <c r="Q333" s="72"/>
      <c r="R333" s="7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1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</row>
    <row r="335" spans="1:31" x14ac:dyDescent="0.25">
      <c r="A335" s="1"/>
      <c r="B335" s="1"/>
      <c r="C335" s="1"/>
      <c r="D335" s="1"/>
      <c r="E335" s="1" t="s">
        <v>0</v>
      </c>
      <c r="F335" s="1"/>
      <c r="G335" s="1" t="s">
        <v>141</v>
      </c>
      <c r="H335" s="1"/>
      <c r="I335" s="1"/>
      <c r="J335" s="1"/>
      <c r="K335" s="1"/>
      <c r="L335" s="1"/>
      <c r="M335" s="1"/>
      <c r="N335" s="1"/>
      <c r="O335" s="1"/>
      <c r="P335" s="21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</row>
    <row r="336" spans="1:31" x14ac:dyDescent="0.25">
      <c r="A336" s="1"/>
      <c r="B336" s="1"/>
      <c r="C336" s="1"/>
      <c r="D336" s="1"/>
      <c r="E336" s="1" t="s">
        <v>1</v>
      </c>
      <c r="F336" s="1"/>
      <c r="G336" s="1" t="s">
        <v>2</v>
      </c>
      <c r="H336" s="1"/>
      <c r="I336" s="1"/>
      <c r="J336" s="1"/>
      <c r="K336" s="1"/>
      <c r="L336" s="1"/>
      <c r="M336" s="1"/>
      <c r="N336" s="1"/>
      <c r="O336" s="1"/>
      <c r="P336" s="21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</row>
    <row r="337" spans="1:31" x14ac:dyDescent="0.25">
      <c r="A337" s="1"/>
      <c r="B337" s="1"/>
      <c r="C337" s="1"/>
      <c r="D337" s="1"/>
      <c r="E337" s="1" t="s">
        <v>3</v>
      </c>
      <c r="F337" s="1"/>
      <c r="G337" s="1" t="s">
        <v>66</v>
      </c>
      <c r="H337" s="1"/>
      <c r="I337" s="1"/>
      <c r="J337" s="1"/>
      <c r="K337" s="1"/>
      <c r="L337" s="1"/>
      <c r="M337" s="1"/>
      <c r="N337" s="1"/>
      <c r="O337" s="1"/>
      <c r="P337" s="21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</row>
    <row r="338" spans="1:31" ht="18.75" x14ac:dyDescent="0.3">
      <c r="A338" s="1"/>
      <c r="B338" s="1"/>
      <c r="C338" s="1"/>
      <c r="D338" s="1"/>
      <c r="E338" s="1" t="s">
        <v>4</v>
      </c>
      <c r="F338" s="1"/>
      <c r="G338" s="1" t="str">
        <f>G37</f>
        <v>: 2023</v>
      </c>
      <c r="H338" s="1"/>
      <c r="I338" s="1"/>
      <c r="J338" s="1"/>
      <c r="K338" s="1"/>
      <c r="L338" s="1"/>
      <c r="M338" s="1"/>
      <c r="N338" s="2">
        <v>14</v>
      </c>
      <c r="O338" s="1"/>
      <c r="P338" s="21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50"/>
      <c r="AE338" s="49"/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1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</row>
    <row r="340" spans="1:31" ht="21.95" customHeight="1" x14ac:dyDescent="0.25">
      <c r="A340" s="82" t="s">
        <v>5</v>
      </c>
      <c r="B340" s="82" t="s">
        <v>6</v>
      </c>
      <c r="C340" s="84" t="s">
        <v>7</v>
      </c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6"/>
      <c r="O340" s="82" t="s">
        <v>8</v>
      </c>
      <c r="P340" s="18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</row>
    <row r="341" spans="1:31" ht="21.95" customHeight="1" x14ac:dyDescent="0.25">
      <c r="A341" s="83"/>
      <c r="B341" s="83"/>
      <c r="C341" s="15" t="s">
        <v>9</v>
      </c>
      <c r="D341" s="15" t="s">
        <v>10</v>
      </c>
      <c r="E341" s="15" t="s">
        <v>11</v>
      </c>
      <c r="F341" s="15" t="s">
        <v>12</v>
      </c>
      <c r="G341" s="15" t="s">
        <v>13</v>
      </c>
      <c r="H341" s="15" t="s">
        <v>14</v>
      </c>
      <c r="I341" s="15" t="s">
        <v>15</v>
      </c>
      <c r="J341" s="15" t="s">
        <v>16</v>
      </c>
      <c r="K341" s="15" t="s">
        <v>17</v>
      </c>
      <c r="L341" s="15" t="s">
        <v>18</v>
      </c>
      <c r="M341" s="15" t="s">
        <v>19</v>
      </c>
      <c r="N341" s="68" t="s">
        <v>20</v>
      </c>
      <c r="O341" s="83"/>
      <c r="P341" s="18"/>
      <c r="Q341" s="73"/>
      <c r="R341" s="73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73"/>
    </row>
    <row r="342" spans="1:31" ht="21.95" customHeight="1" x14ac:dyDescent="0.25">
      <c r="A342" s="12">
        <v>1</v>
      </c>
      <c r="B342" s="12">
        <v>2</v>
      </c>
      <c r="C342" s="12">
        <v>3</v>
      </c>
      <c r="D342" s="12">
        <v>4</v>
      </c>
      <c r="E342" s="12">
        <v>5</v>
      </c>
      <c r="F342" s="12">
        <v>6</v>
      </c>
      <c r="G342" s="12">
        <v>7</v>
      </c>
      <c r="H342" s="12">
        <v>8</v>
      </c>
      <c r="I342" s="12">
        <v>9</v>
      </c>
      <c r="J342" s="12">
        <v>10</v>
      </c>
      <c r="K342" s="12">
        <v>11</v>
      </c>
      <c r="L342" s="12">
        <v>12</v>
      </c>
      <c r="M342" s="12">
        <v>13</v>
      </c>
      <c r="N342" s="12">
        <v>14</v>
      </c>
      <c r="O342" s="12">
        <v>15</v>
      </c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ht="21.95" customHeight="1" x14ac:dyDescent="0.25">
      <c r="A343" s="36" t="s">
        <v>21</v>
      </c>
      <c r="B343" s="4" t="s">
        <v>45</v>
      </c>
      <c r="C343" s="23">
        <f>[1]JANUARI!$E$26+[1]JANUARI!$F$26</f>
        <v>2</v>
      </c>
      <c r="D343" s="23">
        <f>[1]FEBRUARI!$E$26+[1]FEBRUARI!$F$26</f>
        <v>2</v>
      </c>
      <c r="E343" s="23">
        <f>[1]MARET!$E$26+[1]MARET!$F$26</f>
        <v>3</v>
      </c>
      <c r="F343" s="23">
        <f>[1]APRIL!$E$26+[1]APRIL!$F$26</f>
        <v>1</v>
      </c>
      <c r="G343" s="23">
        <f>[1]MEI!$E$26+[1]MEI!$F$26</f>
        <v>1</v>
      </c>
      <c r="H343" s="23">
        <f>[1]JUNI!$E$26+[1]JUNI!$F$26</f>
        <v>1</v>
      </c>
      <c r="I343" s="23">
        <f>[1]JULI!$E$26+[1]JULI!$F$26</f>
        <v>0</v>
      </c>
      <c r="J343" s="23">
        <f>[1]AGUSTUS!$E$26+[1]AGUSTUS!$F$26</f>
        <v>0</v>
      </c>
      <c r="K343" s="23">
        <f>[1]SEPTEMBER!$E$26+[1]SEPTEMBER!$F$26</f>
        <v>0</v>
      </c>
      <c r="L343" s="23">
        <f>[1]OKTOBER!$E$26+[1]OKTOBER!$F$26</f>
        <v>2</v>
      </c>
      <c r="M343" s="23">
        <f>[1]NOVEMBER!$E$26+[1]NOVEMBER!$F$26</f>
        <v>2</v>
      </c>
      <c r="N343" s="23">
        <f>[1]DESEMBER!$E$26+[1]DESEMBER!$F$26</f>
        <v>2</v>
      </c>
      <c r="O343" s="29">
        <f t="shared" ref="O343:O358" si="67">SUM(C343:N343)</f>
        <v>16</v>
      </c>
      <c r="P343" s="20"/>
      <c r="Q343" s="56"/>
      <c r="R343" s="57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52"/>
    </row>
    <row r="344" spans="1:31" ht="21.95" customHeight="1" x14ac:dyDescent="0.25">
      <c r="A344" s="36" t="s">
        <v>23</v>
      </c>
      <c r="B344" s="4" t="s">
        <v>47</v>
      </c>
      <c r="C344" s="23">
        <f>[1]JANUARI!$E$116+[1]JANUARI!$F$116</f>
        <v>3</v>
      </c>
      <c r="D344" s="23">
        <f>[1]FEBRUARI!$E$116+[1]FEBRUARI!$F$116</f>
        <v>1</v>
      </c>
      <c r="E344" s="23">
        <f>[1]MARET!$E$116+[1]MARET!$F$116</f>
        <v>0</v>
      </c>
      <c r="F344" s="23">
        <f>[1]APRIL!$E$116+[1]APRIL!$F$116</f>
        <v>0</v>
      </c>
      <c r="G344" s="23">
        <f>[1]MEI!$E$116+[1]MEI!$F$116</f>
        <v>4</v>
      </c>
      <c r="H344" s="23">
        <f>[1]JUNI!$E$116+[1]JUNI!$F$116</f>
        <v>3</v>
      </c>
      <c r="I344" s="23">
        <f>[1]JULI!$E$116+[1]JULI!$F$116</f>
        <v>3</v>
      </c>
      <c r="J344" s="23">
        <f>[1]AGUSTUS!$E$116+[1]AGUSTUS!$F$116</f>
        <v>4</v>
      </c>
      <c r="K344" s="23">
        <f>[1]SEPTEMBER!$E$116+[1]SEPTEMBER!$F$116</f>
        <v>5</v>
      </c>
      <c r="L344" s="23">
        <f>[1]OKTOBER!$E$116+[1]OKTOBER!$F$116</f>
        <v>6</v>
      </c>
      <c r="M344" s="23">
        <f>[1]NOVEMBER!$E$116+[1]NOVEMBER!$F$116</f>
        <v>2</v>
      </c>
      <c r="N344" s="23">
        <f>[1]DESEMBER!$E$116+[1]DESEMBER!$F$116</f>
        <v>3</v>
      </c>
      <c r="O344" s="29">
        <f t="shared" si="67"/>
        <v>34</v>
      </c>
      <c r="P344" s="20"/>
      <c r="Q344" s="56"/>
      <c r="R344" s="57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52"/>
    </row>
    <row r="345" spans="1:31" ht="21.95" customHeight="1" x14ac:dyDescent="0.25">
      <c r="A345" s="36" t="s">
        <v>25</v>
      </c>
      <c r="B345" s="4" t="s">
        <v>22</v>
      </c>
      <c r="C345" s="23">
        <f>[1]JANUARI!$E$71+[1]JANUARI!$F$71</f>
        <v>10</v>
      </c>
      <c r="D345" s="23">
        <f>[1]FEBRUARI!$E$71+[1]FEBRUARI!$F$71</f>
        <v>7</v>
      </c>
      <c r="E345" s="23">
        <f>[1]MARET!$E$71+[1]MARET!$F$71</f>
        <v>10</v>
      </c>
      <c r="F345" s="23">
        <f>[1]APRIL!$E$71+[1]APRIL!$F$71</f>
        <v>10</v>
      </c>
      <c r="G345" s="23">
        <f>[1]MEI!$E$71+[1]MEI!$F$71</f>
        <v>10</v>
      </c>
      <c r="H345" s="23">
        <f>[1]JUNI!$E$71+[1]JUNI!$F$71</f>
        <v>8</v>
      </c>
      <c r="I345" s="23">
        <f>[1]JULI!$E$71+[1]JULI!$F$71</f>
        <v>8</v>
      </c>
      <c r="J345" s="23">
        <f>[1]AGUSTUS!$E$71+[1]AGUSTUS!$F$71</f>
        <v>7</v>
      </c>
      <c r="K345" s="23">
        <f>[1]SEPTEMBER!$E$71+[1]SEPTEMBER!$F$71</f>
        <v>9</v>
      </c>
      <c r="L345" s="23">
        <f>[1]OKTOBER!$E$71+[1]OKTOBER!$F$71</f>
        <v>12</v>
      </c>
      <c r="M345" s="23">
        <f>[1]NOVEMBER!$E$71+[1]NOVEMBER!$F$71</f>
        <v>11</v>
      </c>
      <c r="N345" s="23">
        <f>[1]DESEMBER!$E$71+[1]DESEMBER!$F$71</f>
        <v>10</v>
      </c>
      <c r="O345" s="29">
        <f t="shared" si="67"/>
        <v>112</v>
      </c>
      <c r="P345" s="20"/>
      <c r="Q345" s="56"/>
      <c r="R345" s="57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52"/>
    </row>
    <row r="346" spans="1:31" ht="21.95" customHeight="1" x14ac:dyDescent="0.25">
      <c r="A346" s="36" t="s">
        <v>27</v>
      </c>
      <c r="B346" s="4" t="s">
        <v>24</v>
      </c>
      <c r="C346" s="23">
        <f>[1]JANUARI!$E$431+[1]JANUARI!$F$431</f>
        <v>19.25</v>
      </c>
      <c r="D346" s="23">
        <f>[1]FEBRUARI!$E$431+[1]FEBRUARI!$F$431</f>
        <v>0</v>
      </c>
      <c r="E346" s="23">
        <f>[1]MARET!$E$431+[1]MARET!$F$431</f>
        <v>0</v>
      </c>
      <c r="F346" s="23">
        <f>[1]APRIL!$E$431+[1]APRIL!$F$431</f>
        <v>18.5</v>
      </c>
      <c r="G346" s="23">
        <f>[1]MEI!$E$431+[1]MEI!$F$431</f>
        <v>0</v>
      </c>
      <c r="H346" s="23">
        <f>[1]JUNI!$E$431+[1]JUNI!$F$431</f>
        <v>18.5</v>
      </c>
      <c r="I346" s="23">
        <f>[1]JULI!$E$431+[1]JULI!$F$431</f>
        <v>0</v>
      </c>
      <c r="J346" s="23">
        <f>[1]AGUSTUS!$E$431+[1]AGUSTUS!$F$431</f>
        <v>0</v>
      </c>
      <c r="K346" s="23">
        <f>[1]SEPTEMBER!$E$431+[1]SEPTEMBER!$F$431</f>
        <v>0</v>
      </c>
      <c r="L346" s="23">
        <f>[1]OKTOBER!$E$431+[1]OKTOBER!$F$431</f>
        <v>2</v>
      </c>
      <c r="M346" s="23">
        <f>[1]NOVEMBER!$E$431+[1]NOVEMBER!$F$431</f>
        <v>10</v>
      </c>
      <c r="N346" s="23">
        <f>[1]DESEMBER!$E$431+[1]DESEMBER!$F$431</f>
        <v>16</v>
      </c>
      <c r="O346" s="29">
        <f t="shared" si="67"/>
        <v>84.25</v>
      </c>
      <c r="P346" s="20"/>
      <c r="Q346" s="56"/>
      <c r="R346" s="57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52"/>
    </row>
    <row r="347" spans="1:31" ht="21.95" customHeight="1" x14ac:dyDescent="0.25">
      <c r="A347" s="36" t="s">
        <v>29</v>
      </c>
      <c r="B347" s="4" t="s">
        <v>28</v>
      </c>
      <c r="C347" s="23">
        <f>[1]JANUARI!$E$521+[1]JANUARI!$F$521</f>
        <v>8</v>
      </c>
      <c r="D347" s="23">
        <f>[1]FEBRUARI!$E$521+[1]FEBRUARI!$F$521</f>
        <v>5</v>
      </c>
      <c r="E347" s="23">
        <f>[1]MARET!$E$521+[1]MARET!$F$521</f>
        <v>6.5</v>
      </c>
      <c r="F347" s="23">
        <f>[1]APRIL!$E$521+[1]APRIL!$F$521</f>
        <v>0</v>
      </c>
      <c r="G347" s="23">
        <f>[1]MEI!$E$521+[1]MEI!$F$521</f>
        <v>0.25</v>
      </c>
      <c r="H347" s="23">
        <f>[1]JUNI!$E$521+[1]JUNI!$F$521</f>
        <v>7</v>
      </c>
      <c r="I347" s="23">
        <f>[1]JULI!$E$521+[1]JULI!$F$521</f>
        <v>0.5</v>
      </c>
      <c r="J347" s="23">
        <f>[1]AGUSTUS!$E$521+[1]AGUSTUS!$F$521</f>
        <v>5.25</v>
      </c>
      <c r="K347" s="23">
        <f>[1]SEPTEMBER!$E$521+[1]SEPTEMBER!$F$521</f>
        <v>6</v>
      </c>
      <c r="L347" s="23">
        <f>[1]OKTOBER!$E$521+[1]OKTOBER!$F$521</f>
        <v>5.5</v>
      </c>
      <c r="M347" s="23">
        <f>[1]NOVEMBER!$E$521+[1]NOVEMBER!$F$521</f>
        <v>5</v>
      </c>
      <c r="N347" s="23">
        <f>[1]DESEMBER!$E$521+[1]DESEMBER!$F$521</f>
        <v>5.25</v>
      </c>
      <c r="O347" s="29">
        <f t="shared" si="67"/>
        <v>54.25</v>
      </c>
      <c r="P347" s="20"/>
      <c r="Q347" s="56"/>
      <c r="R347" s="57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52"/>
    </row>
    <row r="348" spans="1:31" ht="21.95" customHeight="1" x14ac:dyDescent="0.25">
      <c r="A348" s="36" t="s">
        <v>31</v>
      </c>
      <c r="B348" s="4" t="s">
        <v>30</v>
      </c>
      <c r="C348" s="23">
        <f>[1]JANUARI!$E$341+[1]JANUARI!$F$341</f>
        <v>9.93</v>
      </c>
      <c r="D348" s="23">
        <f>[1]FEBRUARI!$E$341+[1]FEBRUARI!$F$341</f>
        <v>7.07</v>
      </c>
      <c r="E348" s="23">
        <f>[1]MARET!$E$341+[1]MARET!$F$341</f>
        <v>7.07</v>
      </c>
      <c r="F348" s="23">
        <f>[1]APRIL!$E$341+[1]APRIL!$F$341</f>
        <v>7.07</v>
      </c>
      <c r="G348" s="23">
        <f>[1]MEI!$E$341+[1]MEI!$F$341</f>
        <v>7.07</v>
      </c>
      <c r="H348" s="23">
        <f>[1]JUNI!$E$341+[1]JUNI!$F$341</f>
        <v>7.07</v>
      </c>
      <c r="I348" s="23">
        <f>[1]JULI!$E$341+[1]JULI!$F$341</f>
        <v>7.07</v>
      </c>
      <c r="J348" s="23">
        <f>[1]AGUSTUS!$E$341+[1]AGUSTUS!$F$341</f>
        <v>7.27</v>
      </c>
      <c r="K348" s="23">
        <f>[1]SEPTEMBER!$E$341+[1]SEPTEMBER!$F$341</f>
        <v>7.27</v>
      </c>
      <c r="L348" s="23">
        <f>[1]OKTOBER!$E$341+[1]OKTOBER!$F$341</f>
        <v>8.27</v>
      </c>
      <c r="M348" s="23">
        <f>[1]NOVEMBER!$E$341+[1]NOVEMBER!$F$341</f>
        <v>7.07</v>
      </c>
      <c r="N348" s="23">
        <f>[1]DESEMBER!$E$341+[1]DESEMBER!$F$341</f>
        <v>7.07</v>
      </c>
      <c r="O348" s="29">
        <f t="shared" si="67"/>
        <v>89.299999999999983</v>
      </c>
      <c r="P348" s="20"/>
      <c r="Q348" s="56"/>
      <c r="R348" s="57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52"/>
    </row>
    <row r="349" spans="1:31" ht="21.95" customHeight="1" x14ac:dyDescent="0.25">
      <c r="A349" s="36" t="s">
        <v>33</v>
      </c>
      <c r="B349" s="4" t="s">
        <v>37</v>
      </c>
      <c r="C349" s="23">
        <f>[1]JANUARI!$E$161+[1]JANUARI!$F$161</f>
        <v>13</v>
      </c>
      <c r="D349" s="23">
        <f>[1]FEBRUARI!$E$161+[1]FEBRUARI!$F$161</f>
        <v>8</v>
      </c>
      <c r="E349" s="23">
        <f>[1]MARET!$E$161+[1]MARET!$F$161</f>
        <v>8</v>
      </c>
      <c r="F349" s="23">
        <f>[1]APRIL!$E$161+[1]APRIL!$F$161</f>
        <v>6</v>
      </c>
      <c r="G349" s="23">
        <f>[1]MEI!$E$161+[1]MEI!$F$161</f>
        <v>6</v>
      </c>
      <c r="H349" s="23">
        <f>[1]JUNI!$E$161+[1]JUNI!$F$161</f>
        <v>5</v>
      </c>
      <c r="I349" s="23">
        <f>[1]JULI!$E$161+[1]JULI!$F$161</f>
        <v>5</v>
      </c>
      <c r="J349" s="23">
        <f>[1]AGUSTUS!$E$161+[1]AGUSTUS!$F$161</f>
        <v>5</v>
      </c>
      <c r="K349" s="23">
        <f>[1]SEPTEMBER!$E$161+[1]SEPTEMBER!$F$161</f>
        <v>5</v>
      </c>
      <c r="L349" s="23">
        <f>[1]OKTOBER!$E$161+[1]OKTOBER!$F$161</f>
        <v>5</v>
      </c>
      <c r="M349" s="23">
        <f>[1]NOVEMBER!$E$161+[1]NOVEMBER!$F$161</f>
        <v>5</v>
      </c>
      <c r="N349" s="23">
        <f>[1]DESEMBER!$E$161+[1]DESEMBER!$F$161</f>
        <v>6</v>
      </c>
      <c r="O349" s="29">
        <f t="shared" si="67"/>
        <v>77</v>
      </c>
      <c r="P349" s="20"/>
      <c r="Q349" s="56"/>
      <c r="R349" s="57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52"/>
    </row>
    <row r="350" spans="1:31" ht="21.95" customHeight="1" x14ac:dyDescent="0.25">
      <c r="A350" s="36" t="s">
        <v>34</v>
      </c>
      <c r="B350" s="4" t="s">
        <v>41</v>
      </c>
      <c r="C350" s="23">
        <f>[1]JANUARI!$E$656+[1]JANUARI!$F$656</f>
        <v>2</v>
      </c>
      <c r="D350" s="23">
        <f>[1]FEBRUARI!$E$656+[1]FEBRUARI!$F$656</f>
        <v>2</v>
      </c>
      <c r="E350" s="23">
        <f>[1]MARET!$E$656+[1]MARET!$F$656</f>
        <v>2</v>
      </c>
      <c r="F350" s="23">
        <f>[1]APRIL!$E$656+[1]APRIL!$F$656</f>
        <v>2</v>
      </c>
      <c r="G350" s="23">
        <f>[1]MEI!$E$656+[1]MEI!$F$656</f>
        <v>2</v>
      </c>
      <c r="H350" s="23">
        <f>[1]JUNI!$E$656+[1]JUNI!$F$656</f>
        <v>0</v>
      </c>
      <c r="I350" s="23">
        <f>[1]JULI!$E$656+[1]JULI!$F$656</f>
        <v>0</v>
      </c>
      <c r="J350" s="23">
        <f>[1]AGUSTUS!$E$656+[1]AGUSTUS!$F$656</f>
        <v>7</v>
      </c>
      <c r="K350" s="23">
        <f>[1]SEPTEMBER!$E$656+[1]SEPTEMBER!$F$656</f>
        <v>5</v>
      </c>
      <c r="L350" s="23">
        <f>[1]OKTOBER!$E$656+[1]OKTOBER!$F$656</f>
        <v>2</v>
      </c>
      <c r="M350" s="23">
        <f>[1]NOVEMBER!$E$656+[1]NOVEMBER!$F$656</f>
        <v>8</v>
      </c>
      <c r="N350" s="23">
        <f>[1]DESEMBER!$E$656+[1]DESEMBER!$F$656</f>
        <v>2</v>
      </c>
      <c r="O350" s="29">
        <f t="shared" si="67"/>
        <v>34</v>
      </c>
      <c r="P350" s="20"/>
      <c r="Q350" s="56"/>
      <c r="R350" s="57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52"/>
    </row>
    <row r="351" spans="1:31" ht="21.95" customHeight="1" x14ac:dyDescent="0.25">
      <c r="A351" s="36" t="s">
        <v>36</v>
      </c>
      <c r="B351" s="4" t="s">
        <v>43</v>
      </c>
      <c r="C351" s="23">
        <f>[1]JANUARI!$E$611+[1]JANUARI!$F$611</f>
        <v>2</v>
      </c>
      <c r="D351" s="23">
        <f>[1]FEBRUARI!$E$611+[1]FEBRUARI!$F$611</f>
        <v>9</v>
      </c>
      <c r="E351" s="23">
        <f>[1]MARET!$E$611+[1]MARET!$F$611</f>
        <v>11</v>
      </c>
      <c r="F351" s="23">
        <f>[1]APRIL!$E$611+[1]APRIL!$F$611</f>
        <v>4</v>
      </c>
      <c r="G351" s="23">
        <f>[1]MEI!$E$611+[1]MEI!$F$611</f>
        <v>5</v>
      </c>
      <c r="H351" s="23">
        <f>[1]JUNI!$E$611+[1]JUNI!$F$611</f>
        <v>7</v>
      </c>
      <c r="I351" s="23">
        <f>[1]JULI!$E$611+[1]JULI!$F$611</f>
        <v>5</v>
      </c>
      <c r="J351" s="23">
        <f>[1]AGUSTUS!$E$611+[1]AGUSTUS!$F$611</f>
        <v>3</v>
      </c>
      <c r="K351" s="23">
        <f>[1]SEPTEMBER!$E$611+[1]SEPTEMBER!$F$611</f>
        <v>8</v>
      </c>
      <c r="L351" s="23">
        <f>[1]OKTOBER!$E$611+[1]OKTOBER!$F$611</f>
        <v>7</v>
      </c>
      <c r="M351" s="23">
        <f>[1]NOVEMBER!$E$611+[1]NOVEMBER!$F$611</f>
        <v>6</v>
      </c>
      <c r="N351" s="23">
        <f>[1]DESEMBER!$E$611+[1]DESEMBER!$F$611</f>
        <v>8</v>
      </c>
      <c r="O351" s="29">
        <f t="shared" si="67"/>
        <v>75</v>
      </c>
      <c r="P351" s="20"/>
      <c r="Q351" s="56"/>
      <c r="R351" s="57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52"/>
    </row>
    <row r="352" spans="1:31" ht="21.95" customHeight="1" x14ac:dyDescent="0.25">
      <c r="A352" s="36" t="s">
        <v>38</v>
      </c>
      <c r="B352" s="4" t="s">
        <v>39</v>
      </c>
      <c r="C352" s="23">
        <f>[1]JANUARI!$E$206+[1]JANUARI!$F$206</f>
        <v>5</v>
      </c>
      <c r="D352" s="23">
        <f>[1]FEBRUARI!$E$206+[1]FEBRUARI!$F$206</f>
        <v>1</v>
      </c>
      <c r="E352" s="23">
        <f>[1]MARET!$E$206+[1]MARET!$F$206</f>
        <v>4</v>
      </c>
      <c r="F352" s="23">
        <f>[1]APRIL!$E$206+[1]APRIL!$F$206</f>
        <v>5</v>
      </c>
      <c r="G352" s="23">
        <f>[1]MEI!$E$206+[1]MEI!$F$206</f>
        <v>1</v>
      </c>
      <c r="H352" s="23">
        <f>[1]JUNI!$E$206+[1]JUNI!$F$206</f>
        <v>6</v>
      </c>
      <c r="I352" s="23">
        <f>[1]JULI!$E$206+[1]JULI!$F$206</f>
        <v>5</v>
      </c>
      <c r="J352" s="23">
        <f>[1]AGUSTUS!$E$206+[1]AGUSTUS!$F$206</f>
        <v>2</v>
      </c>
      <c r="K352" s="23">
        <f>[1]SEPTEMBER!$E$206+[1]SEPTEMBER!$F$206</f>
        <v>2</v>
      </c>
      <c r="L352" s="23">
        <f>[1]OKTOBER!$E$206+[1]OKTOBER!$F$206</f>
        <v>1</v>
      </c>
      <c r="M352" s="23">
        <f>[1]NOVEMBER!$E$206+[1]NOVEMBER!$F$206</f>
        <v>7</v>
      </c>
      <c r="N352" s="23">
        <f>[1]DESEMBER!$E$206+[1]DESEMBER!$F$206</f>
        <v>6</v>
      </c>
      <c r="O352" s="29">
        <f t="shared" si="67"/>
        <v>45</v>
      </c>
      <c r="P352" s="20"/>
      <c r="Q352" s="56"/>
      <c r="R352" s="57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52"/>
    </row>
    <row r="353" spans="1:31" ht="21.95" customHeight="1" x14ac:dyDescent="0.25">
      <c r="A353" s="36" t="s">
        <v>40</v>
      </c>
      <c r="B353" s="4" t="s">
        <v>35</v>
      </c>
      <c r="C353" s="23">
        <f>[1]JANUARI!$E$251+[1]JANUARI!$F$251</f>
        <v>9</v>
      </c>
      <c r="D353" s="23">
        <f>[1]FEBRUARI!$E$251+[1]FEBRUARI!$F$251</f>
        <v>7</v>
      </c>
      <c r="E353" s="23">
        <f>[1]MARET!$E$251+[1]MARET!$F$251</f>
        <v>6.5</v>
      </c>
      <c r="F353" s="23">
        <f>[1]APRIL!$E$251+[1]APRIL!$F$251</f>
        <v>5</v>
      </c>
      <c r="G353" s="23">
        <f>[1]MEI!$E$251+[1]MEI!$F$251</f>
        <v>4</v>
      </c>
      <c r="H353" s="23">
        <f>[1]JUNI!$E$251+[1]JUNI!$F$251</f>
        <v>2.5</v>
      </c>
      <c r="I353" s="23">
        <f>[1]JULI!$E$251+[1]JULI!$F$251</f>
        <v>3</v>
      </c>
      <c r="J353" s="23">
        <f>[1]AGUSTUS!$E$251+[1]AGUSTUS!$F$251</f>
        <v>2</v>
      </c>
      <c r="K353" s="23">
        <f>[1]SEPTEMBER!$E$251+[1]SEPTEMBER!$F$251</f>
        <v>3</v>
      </c>
      <c r="L353" s="23">
        <f>[1]OKTOBER!$E$251+[1]OKTOBER!$F$251</f>
        <v>4</v>
      </c>
      <c r="M353" s="23">
        <f>[1]NOVEMBER!$E$251+[1]NOVEMBER!$F$251</f>
        <v>5</v>
      </c>
      <c r="N353" s="23">
        <f>[1]DESEMBER!$E$251+[1]DESEMBER!$F$251</f>
        <v>3</v>
      </c>
      <c r="O353" s="29">
        <f t="shared" si="67"/>
        <v>54</v>
      </c>
      <c r="P353" s="20"/>
      <c r="Q353" s="56"/>
      <c r="R353" s="57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52"/>
    </row>
    <row r="354" spans="1:31" ht="21.95" customHeight="1" x14ac:dyDescent="0.25">
      <c r="A354" s="36" t="s">
        <v>42</v>
      </c>
      <c r="B354" s="4" t="s">
        <v>32</v>
      </c>
      <c r="C354" s="23">
        <f>[1]JANUARI!$E$566+[1]JANUARI!$F$566</f>
        <v>6</v>
      </c>
      <c r="D354" s="23">
        <f>[1]FEBRUARI!$E$566+[1]FEBRUARI!$F$566</f>
        <v>6</v>
      </c>
      <c r="E354" s="23">
        <f>[1]MARET!$E$566+[1]MARET!$F$566</f>
        <v>10</v>
      </c>
      <c r="F354" s="23">
        <f>[1]APRIL!$E$566+[1]APRIL!$F$566</f>
        <v>12</v>
      </c>
      <c r="G354" s="23">
        <f>[1]MEI!$E$566+[1]MEI!$F$566</f>
        <v>12</v>
      </c>
      <c r="H354" s="23">
        <f>[1]JUNI!$E$566+[1]JUNI!$F$566</f>
        <v>14</v>
      </c>
      <c r="I354" s="23">
        <f>[1]JULI!$E$566+[1]JULI!$F$566</f>
        <v>8</v>
      </c>
      <c r="J354" s="23">
        <f>[1]AGUSTUS!$E$566+[1]AGUSTUS!$F$566</f>
        <v>8</v>
      </c>
      <c r="K354" s="23">
        <f>[1]SEPTEMBER!$E$566+[1]SEPTEMBER!$F$566</f>
        <v>8</v>
      </c>
      <c r="L354" s="23">
        <f>[1]OKTOBER!$E$566+[1]OKTOBER!$F$566</f>
        <v>8</v>
      </c>
      <c r="M354" s="23">
        <f>[1]NOVEMBER!$E$566+[1]NOVEMBER!$F$566</f>
        <v>8</v>
      </c>
      <c r="N354" s="23">
        <f>[1]DESEMBER!$E$566+[1]DESEMBER!$F$566</f>
        <v>8</v>
      </c>
      <c r="O354" s="29">
        <f t="shared" si="67"/>
        <v>108</v>
      </c>
      <c r="P354" s="20"/>
      <c r="Q354" s="56"/>
      <c r="R354" s="57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52"/>
    </row>
    <row r="355" spans="1:31" ht="21.95" customHeight="1" x14ac:dyDescent="0.25">
      <c r="A355" s="36" t="s">
        <v>44</v>
      </c>
      <c r="B355" s="4" t="s">
        <v>26</v>
      </c>
      <c r="C355" s="23">
        <f>[1]JANUARI!$E$476+[1]JANUARI!$F$476</f>
        <v>3</v>
      </c>
      <c r="D355" s="23">
        <f>[1]FEBRUARI!$E$476+[1]FEBRUARI!$F$476</f>
        <v>3</v>
      </c>
      <c r="E355" s="23">
        <f>[1]MARET!$E$476+[1]MARET!$F$476</f>
        <v>3</v>
      </c>
      <c r="F355" s="23">
        <f>[1]APRIL!$E$476+[1]APRIL!$F$476</f>
        <v>3</v>
      </c>
      <c r="G355" s="23">
        <f>[1]MEI!$E$476+[1]MEI!$F$476</f>
        <v>3</v>
      </c>
      <c r="H355" s="23">
        <f>[1]JUNI!$E$476+[1]JUNI!$F$476</f>
        <v>3</v>
      </c>
      <c r="I355" s="23">
        <f>[1]JULI!$E$476+[1]JULI!$F$476</f>
        <v>3</v>
      </c>
      <c r="J355" s="23">
        <f>[1]AGUSTUS!$E$476+[1]AGUSTUS!$F$476</f>
        <v>3</v>
      </c>
      <c r="K355" s="23">
        <f>[1]SEPTEMBER!$E$476+[1]SEPTEMBER!$F$476</f>
        <v>3</v>
      </c>
      <c r="L355" s="23">
        <f>[1]OKTOBER!$E$476+[1]OKTOBER!$F$476</f>
        <v>3</v>
      </c>
      <c r="M355" s="23">
        <f>[1]NOVEMBER!$E$476+[1]NOVEMBER!$F$476</f>
        <v>1</v>
      </c>
      <c r="N355" s="23">
        <f>[1]DESEMBER!$E$476+[1]DESEMBER!$F$476</f>
        <v>3</v>
      </c>
      <c r="O355" s="29">
        <f t="shared" si="67"/>
        <v>34</v>
      </c>
      <c r="P355" s="20"/>
      <c r="Q355" s="56"/>
      <c r="R355" s="57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52"/>
    </row>
    <row r="356" spans="1:31" ht="21.95" customHeight="1" x14ac:dyDescent="0.25">
      <c r="A356" s="36" t="s">
        <v>46</v>
      </c>
      <c r="B356" s="4" t="s">
        <v>51</v>
      </c>
      <c r="C356" s="23">
        <f>[1]JANUARI!$E$386+[1]JANUARI!$F$386</f>
        <v>2</v>
      </c>
      <c r="D356" s="23">
        <f>[1]FEBRUARI!$E$386+[1]FEBRUARI!$F$386</f>
        <v>6</v>
      </c>
      <c r="E356" s="23">
        <f>[1]MARET!$E$386+[1]MARET!$F$386</f>
        <v>10</v>
      </c>
      <c r="F356" s="23">
        <f>[1]APRIL!$E$386+[1]APRIL!$F$386</f>
        <v>4</v>
      </c>
      <c r="G356" s="23">
        <f>[1]MEI!$E$386+[1]MEI!$F$386</f>
        <v>9</v>
      </c>
      <c r="H356" s="23">
        <f>[1]JUNI!$E$386+[1]JUNI!$F$386</f>
        <v>1</v>
      </c>
      <c r="I356" s="23">
        <f>[1]JULI!$E$386+[1]JULI!$F$386</f>
        <v>8</v>
      </c>
      <c r="J356" s="23">
        <f>[1]AGUSTUS!$E$386+[1]AGUSTUS!$F$386</f>
        <v>2</v>
      </c>
      <c r="K356" s="23">
        <f>[1]SEPTEMBER!$E$386+[1]SEPTEMBER!$F$386</f>
        <v>1</v>
      </c>
      <c r="L356" s="23">
        <f>[1]OKTOBER!$E$386+[1]OKTOBER!$F$386</f>
        <v>1</v>
      </c>
      <c r="M356" s="23">
        <f>[1]NOVEMBER!$E$386+[1]NOVEMBER!$F$386</f>
        <v>1</v>
      </c>
      <c r="N356" s="23">
        <f>[1]DESEMBER!$E$386+[1]DESEMBER!$F$386</f>
        <v>3</v>
      </c>
      <c r="O356" s="29">
        <f t="shared" si="67"/>
        <v>48</v>
      </c>
      <c r="P356" s="20"/>
      <c r="Q356" s="56"/>
      <c r="R356" s="57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52"/>
    </row>
    <row r="357" spans="1:31" ht="21.95" customHeight="1" x14ac:dyDescent="0.25">
      <c r="A357" s="36" t="s">
        <v>48</v>
      </c>
      <c r="B357" s="4" t="s">
        <v>49</v>
      </c>
      <c r="C357" s="23">
        <f>[1]JANUARI!$E$296+[1]JANUARI!$F$296</f>
        <v>12</v>
      </c>
      <c r="D357" s="23">
        <f>[1]FEBRUARI!$E$296+[1]FEBRUARI!$F$296</f>
        <v>12</v>
      </c>
      <c r="E357" s="23">
        <f>[1]MARET!$E$296+[1]MARET!$F$296</f>
        <v>16.5</v>
      </c>
      <c r="F357" s="23">
        <f>[1]APRIL!$E$296+[1]APRIL!$F$296</f>
        <v>18</v>
      </c>
      <c r="G357" s="23">
        <f>[1]MEI!$E$296+[1]MEI!$F$296</f>
        <v>18</v>
      </c>
      <c r="H357" s="23">
        <f>[1]JUNI!$E$296+[1]JUNI!$F$296</f>
        <v>14.5</v>
      </c>
      <c r="I357" s="23">
        <f>[1]JULI!$E$296+[1]JULI!$F$296</f>
        <v>17.5</v>
      </c>
      <c r="J357" s="23">
        <f>[1]AGUSTUS!$E$296+[1]AGUSTUS!$F$296</f>
        <v>12.5</v>
      </c>
      <c r="K357" s="23">
        <f>[1]SEPTEMBER!$E$296+[1]SEPTEMBER!$F$296</f>
        <v>17.2</v>
      </c>
      <c r="L357" s="23">
        <f>[1]OKTOBER!$E$296+[1]OKTOBER!$F$296</f>
        <v>14.5</v>
      </c>
      <c r="M357" s="23">
        <f>[1]NOVEMBER!$E$296+[1]NOVEMBER!$F$296</f>
        <v>15</v>
      </c>
      <c r="N357" s="23">
        <f>[1]DESEMBER!$E$296+[1]DESEMBER!$F$296</f>
        <v>15.5</v>
      </c>
      <c r="O357" s="29">
        <f t="shared" si="67"/>
        <v>183.2</v>
      </c>
      <c r="P357" s="20"/>
      <c r="Q357" s="56"/>
      <c r="R357" s="57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52"/>
    </row>
    <row r="358" spans="1:31" ht="21.95" customHeight="1" x14ac:dyDescent="0.25">
      <c r="A358" s="81" t="s">
        <v>50</v>
      </c>
      <c r="B358" s="81"/>
      <c r="C358" s="30">
        <f t="shared" ref="C358:H358" si="68">SUM(C343:C357)</f>
        <v>106.18</v>
      </c>
      <c r="D358" s="30">
        <f t="shared" si="68"/>
        <v>76.069999999999993</v>
      </c>
      <c r="E358" s="30">
        <f t="shared" si="68"/>
        <v>97.57</v>
      </c>
      <c r="F358" s="30">
        <f t="shared" si="68"/>
        <v>95.57</v>
      </c>
      <c r="G358" s="30">
        <f t="shared" si="68"/>
        <v>82.32</v>
      </c>
      <c r="H358" s="30">
        <f t="shared" si="68"/>
        <v>97.57</v>
      </c>
      <c r="I358" s="30">
        <f t="shared" ref="I358:N358" si="69">SUM(I343:I357)</f>
        <v>73.069999999999993</v>
      </c>
      <c r="J358" s="30">
        <f t="shared" si="69"/>
        <v>68.02</v>
      </c>
      <c r="K358" s="30">
        <f t="shared" si="69"/>
        <v>79.47</v>
      </c>
      <c r="L358" s="30">
        <f t="shared" si="69"/>
        <v>81.27</v>
      </c>
      <c r="M358" s="30">
        <f t="shared" si="69"/>
        <v>93.07</v>
      </c>
      <c r="N358" s="30">
        <f t="shared" si="69"/>
        <v>97.82</v>
      </c>
      <c r="O358" s="30">
        <f t="shared" si="67"/>
        <v>1047.9999999999998</v>
      </c>
      <c r="P358" s="20"/>
      <c r="Q358" s="72"/>
      <c r="R358" s="7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"/>
      <c r="P359" s="21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58"/>
    </row>
    <row r="360" spans="1:31" x14ac:dyDescent="0.25">
      <c r="A360" s="1"/>
      <c r="B360" s="1"/>
      <c r="C360" s="1"/>
      <c r="D360" s="1"/>
      <c r="E360" s="1" t="s">
        <v>0</v>
      </c>
      <c r="F360" s="1"/>
      <c r="G360" s="1" t="s">
        <v>141</v>
      </c>
      <c r="H360" s="1"/>
      <c r="I360" s="1"/>
      <c r="J360" s="1"/>
      <c r="K360" s="1"/>
      <c r="L360" s="1"/>
      <c r="M360" s="1"/>
      <c r="N360" s="1"/>
      <c r="O360" s="1"/>
      <c r="P360" s="21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</row>
    <row r="361" spans="1:31" x14ac:dyDescent="0.25">
      <c r="A361" s="1"/>
      <c r="B361" s="1"/>
      <c r="C361" s="1"/>
      <c r="D361" s="1"/>
      <c r="E361" s="1" t="s">
        <v>1</v>
      </c>
      <c r="F361" s="1"/>
      <c r="G361" s="1" t="s">
        <v>2</v>
      </c>
      <c r="H361" s="1"/>
      <c r="I361" s="1"/>
      <c r="J361" s="1"/>
      <c r="K361" s="1"/>
      <c r="L361" s="1"/>
      <c r="M361" s="1"/>
      <c r="N361" s="1"/>
      <c r="O361" s="1"/>
      <c r="P361" s="21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</row>
    <row r="362" spans="1:31" x14ac:dyDescent="0.25">
      <c r="A362" s="1"/>
      <c r="B362" s="1"/>
      <c r="C362" s="1"/>
      <c r="D362" s="1"/>
      <c r="E362" s="1" t="s">
        <v>3</v>
      </c>
      <c r="F362" s="1"/>
      <c r="G362" s="1" t="s">
        <v>135</v>
      </c>
      <c r="H362" s="1"/>
      <c r="I362" s="1"/>
      <c r="J362" s="1"/>
      <c r="K362" s="1"/>
      <c r="L362" s="1"/>
      <c r="M362" s="1"/>
      <c r="N362" s="1"/>
      <c r="O362" s="1"/>
      <c r="P362" s="21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</row>
    <row r="363" spans="1:31" ht="18.75" x14ac:dyDescent="0.3">
      <c r="A363" s="1"/>
      <c r="B363" s="1"/>
      <c r="C363" s="1"/>
      <c r="D363" s="1"/>
      <c r="E363" s="1" t="s">
        <v>4</v>
      </c>
      <c r="F363" s="1"/>
      <c r="G363" s="1" t="str">
        <f>G37</f>
        <v>: 2023</v>
      </c>
      <c r="H363" s="1"/>
      <c r="I363" s="1"/>
      <c r="J363" s="1"/>
      <c r="K363" s="1"/>
      <c r="L363" s="1"/>
      <c r="M363" s="1"/>
      <c r="N363" s="2">
        <v>15</v>
      </c>
      <c r="O363" s="1"/>
      <c r="P363" s="21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50"/>
      <c r="AE363" s="49"/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1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</row>
    <row r="365" spans="1:31" ht="21.95" customHeight="1" x14ac:dyDescent="0.25">
      <c r="A365" s="82" t="s">
        <v>5</v>
      </c>
      <c r="B365" s="82" t="s">
        <v>6</v>
      </c>
      <c r="C365" s="84" t="s">
        <v>7</v>
      </c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6"/>
      <c r="O365" s="82" t="s">
        <v>8</v>
      </c>
      <c r="P365" s="18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</row>
    <row r="366" spans="1:31" ht="21.95" customHeight="1" x14ac:dyDescent="0.25">
      <c r="A366" s="83"/>
      <c r="B366" s="83"/>
      <c r="C366" s="15" t="s">
        <v>9</v>
      </c>
      <c r="D366" s="15" t="s">
        <v>10</v>
      </c>
      <c r="E366" s="15" t="s">
        <v>11</v>
      </c>
      <c r="F366" s="15" t="s">
        <v>12</v>
      </c>
      <c r="G366" s="15" t="s">
        <v>13</v>
      </c>
      <c r="H366" s="15" t="s">
        <v>14</v>
      </c>
      <c r="I366" s="15" t="s">
        <v>15</v>
      </c>
      <c r="J366" s="15" t="s">
        <v>16</v>
      </c>
      <c r="K366" s="15" t="s">
        <v>17</v>
      </c>
      <c r="L366" s="15" t="s">
        <v>18</v>
      </c>
      <c r="M366" s="15" t="s">
        <v>19</v>
      </c>
      <c r="N366" s="68" t="s">
        <v>20</v>
      </c>
      <c r="O366" s="83"/>
      <c r="P366" s="18"/>
      <c r="Q366" s="73"/>
      <c r="R366" s="73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73"/>
    </row>
    <row r="367" spans="1:31" ht="21.95" customHeight="1" x14ac:dyDescent="0.25">
      <c r="A367" s="12">
        <v>1</v>
      </c>
      <c r="B367" s="12">
        <v>2</v>
      </c>
      <c r="C367" s="12">
        <v>3</v>
      </c>
      <c r="D367" s="12">
        <v>4</v>
      </c>
      <c r="E367" s="12">
        <v>5</v>
      </c>
      <c r="F367" s="12">
        <v>6</v>
      </c>
      <c r="G367" s="12">
        <v>7</v>
      </c>
      <c r="H367" s="12">
        <v>8</v>
      </c>
      <c r="I367" s="12">
        <v>9</v>
      </c>
      <c r="J367" s="12">
        <v>10</v>
      </c>
      <c r="K367" s="12">
        <v>11</v>
      </c>
      <c r="L367" s="12">
        <v>12</v>
      </c>
      <c r="M367" s="12">
        <v>13</v>
      </c>
      <c r="N367" s="12">
        <v>14</v>
      </c>
      <c r="O367" s="12">
        <v>15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ht="21.95" customHeight="1" x14ac:dyDescent="0.25">
      <c r="A368" s="36" t="s">
        <v>21</v>
      </c>
      <c r="B368" s="4" t="s">
        <v>45</v>
      </c>
      <c r="C368" s="23">
        <f>[1]JANUARI!$E$27+[1]JANUARI!$F$27</f>
        <v>0</v>
      </c>
      <c r="D368" s="23">
        <f>[1]FEBRUARI!$E$27+[1]FEBRUARI!$F$27</f>
        <v>0</v>
      </c>
      <c r="E368" s="23">
        <f>[1]MARET!$E$27+[1]MARET!$F$27</f>
        <v>0</v>
      </c>
      <c r="F368" s="23">
        <f>[1]APRIL!$E$27+[1]APRIL!$F$27</f>
        <v>0</v>
      </c>
      <c r="G368" s="23">
        <f>[1]MEI!$E$27+[1]MEI!$F$27</f>
        <v>0</v>
      </c>
      <c r="H368" s="23">
        <f>[1]JUNI!$E$27+[1]JUNI!$F$27</f>
        <v>0</v>
      </c>
      <c r="I368" s="23">
        <f>[1]JULI!$E$27+[1]JULI!$F$27</f>
        <v>0</v>
      </c>
      <c r="J368" s="23">
        <f>[1]AGUSTUS!$E$27+[1]AGUSTUS!$F$27</f>
        <v>0</v>
      </c>
      <c r="K368" s="23">
        <f>[1]SEPTEMBER!$E$27+[1]SEPTEMBER!$F$27</f>
        <v>0</v>
      </c>
      <c r="L368" s="23">
        <f>[1]OKTOBER!$E$27+[1]OKTOBER!$F$27</f>
        <v>0</v>
      </c>
      <c r="M368" s="23">
        <f>[1]NOVEMBER!$E$27+[1]NOVEMBER!$F$27</f>
        <v>0</v>
      </c>
      <c r="N368" s="23">
        <f>[1]DESEMBER!$E$27+[1]DESEMBER!$F$27</f>
        <v>0</v>
      </c>
      <c r="O368" s="6">
        <f t="shared" ref="O368:O382" si="70">SUM(C368:N368)</f>
        <v>0</v>
      </c>
      <c r="P368" s="22"/>
      <c r="Q368" s="56"/>
      <c r="R368" s="57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22"/>
    </row>
    <row r="369" spans="1:31" ht="21.95" customHeight="1" x14ac:dyDescent="0.25">
      <c r="A369" s="36" t="s">
        <v>23</v>
      </c>
      <c r="B369" s="4" t="s">
        <v>47</v>
      </c>
      <c r="C369" s="23">
        <f>[1]JANUARI!$E$117+[1]JANUARI!$F$117</f>
        <v>0</v>
      </c>
      <c r="D369" s="23">
        <f>[1]FEBRUARI!$E$117+[1]FEBRUARI!$F$117</f>
        <v>0</v>
      </c>
      <c r="E369" s="23">
        <f>[1]MARET!$E$117+[1]MARET!$F$117</f>
        <v>0</v>
      </c>
      <c r="F369" s="23">
        <f>[1]APRIL!$E$117+[1]APRIL!$F$117</f>
        <v>0</v>
      </c>
      <c r="G369" s="23">
        <f>[1]MEI!$E$117+[1]MEI!$F$117</f>
        <v>0</v>
      </c>
      <c r="H369" s="23">
        <f>[1]JUNI!$E$117+[1]JUNI!$F$117</f>
        <v>0</v>
      </c>
      <c r="I369" s="23">
        <f>[1]JULI!$E$117+[1]JULI!$F$117</f>
        <v>0</v>
      </c>
      <c r="J369" s="23">
        <f>[1]AGUSTUS!$E$117+[1]AGUSTUS!$F$117</f>
        <v>0</v>
      </c>
      <c r="K369" s="23">
        <f>[1]SEPTEMBER!$E$117+[1]SEPTEMBER!$F$117</f>
        <v>0</v>
      </c>
      <c r="L369" s="23">
        <f>[1]OKTOBER!$E$117+[1]OKTOBER!$F$117</f>
        <v>0</v>
      </c>
      <c r="M369" s="23">
        <f>[1]NOVEMBER!$E$117+[1]NOVEMBER!$F$117</f>
        <v>0</v>
      </c>
      <c r="N369" s="23">
        <f>[1]DESEMBER!$E$117+[1]DESEMBER!$F$117</f>
        <v>0</v>
      </c>
      <c r="O369" s="6">
        <f t="shared" si="70"/>
        <v>0</v>
      </c>
      <c r="P369" s="22"/>
      <c r="Q369" s="56"/>
      <c r="R369" s="57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22"/>
    </row>
    <row r="370" spans="1:31" ht="21.95" customHeight="1" x14ac:dyDescent="0.25">
      <c r="A370" s="36" t="s">
        <v>25</v>
      </c>
      <c r="B370" s="4" t="s">
        <v>22</v>
      </c>
      <c r="C370" s="23">
        <f>[1]JANUARI!$E$72+[1]JANUARI!$F$72</f>
        <v>0</v>
      </c>
      <c r="D370" s="23">
        <f>[1]FEBRUARI!$E$72+[1]FEBRUARI!$F$72</f>
        <v>0</v>
      </c>
      <c r="E370" s="23">
        <f>[1]MARET!$E$72+[1]MARET!$F$72</f>
        <v>0</v>
      </c>
      <c r="F370" s="23">
        <f>[1]APRIL!$E$72+[1]APRIL!$F$72</f>
        <v>0</v>
      </c>
      <c r="G370" s="23">
        <f>[1]MEI!$E$72+[1]MEI!$F$72</f>
        <v>0</v>
      </c>
      <c r="H370" s="23">
        <f>[1]JUNI!$E$72+[1]JUNI!$F$72</f>
        <v>0</v>
      </c>
      <c r="I370" s="23">
        <f>[1]JULI!$E$72+[1]JULI!$F$72</f>
        <v>0</v>
      </c>
      <c r="J370" s="23">
        <f>[1]AGUSTUS!$E$72+[1]AGUSTUS!$F$72</f>
        <v>0</v>
      </c>
      <c r="K370" s="23">
        <f>[1]SEPTEMBER!$E$72+[1]SEPTEMBER!$F$72</f>
        <v>0</v>
      </c>
      <c r="L370" s="23">
        <f>[1]OKTOBER!$E$72+[1]OKTOBER!$F$72</f>
        <v>0</v>
      </c>
      <c r="M370" s="23">
        <f>[1]NOVEMBER!$E$72+[1]NOVEMBER!$F$72</f>
        <v>0</v>
      </c>
      <c r="N370" s="23">
        <f>[1]DESEMBER!$E$72+[1]DESEMBER!$F$72</f>
        <v>0</v>
      </c>
      <c r="O370" s="6">
        <f t="shared" si="70"/>
        <v>0</v>
      </c>
      <c r="P370" s="22"/>
      <c r="Q370" s="56"/>
      <c r="R370" s="57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22"/>
    </row>
    <row r="371" spans="1:31" ht="21.95" customHeight="1" x14ac:dyDescent="0.25">
      <c r="A371" s="36" t="s">
        <v>27</v>
      </c>
      <c r="B371" s="4" t="s">
        <v>24</v>
      </c>
      <c r="C371" s="23">
        <f>[1]JANUARI!$E$432+[1]JANUARI!$F$432</f>
        <v>0</v>
      </c>
      <c r="D371" s="23">
        <f>[1]FEBRUARI!$E$432+[1]FEBRUARI!$F$432</f>
        <v>0</v>
      </c>
      <c r="E371" s="23">
        <f>[1]MARET!$E$432+[1]MARET!$F$432</f>
        <v>0</v>
      </c>
      <c r="F371" s="23">
        <f>[1]APRIL!$E$432+[1]APRIL!$F$432</f>
        <v>0</v>
      </c>
      <c r="G371" s="23">
        <f>[1]MEI!$E$432+[1]MEI!$F$432</f>
        <v>0</v>
      </c>
      <c r="H371" s="23">
        <f>[1]JUNI!$E$432+[1]JUNI!$F$432</f>
        <v>0</v>
      </c>
      <c r="I371" s="23">
        <f>[1]JULI!$E$432+[1]JULI!$F$432</f>
        <v>0</v>
      </c>
      <c r="J371" s="23">
        <f>[1]AGUSTUS!$E$432+[1]AGUSTUS!$F$432</f>
        <v>0</v>
      </c>
      <c r="K371" s="23">
        <f>[1]SEPTEMBER!$E$432+[1]SEPTEMBER!$F$432</f>
        <v>0</v>
      </c>
      <c r="L371" s="23">
        <f>[1]OKTOBER!$E$432+[1]OKTOBER!$F$432</f>
        <v>0</v>
      </c>
      <c r="M371" s="23">
        <f>[1]NOVEMBER!$E$432+[1]NOVEMBER!$F$432</f>
        <v>0</v>
      </c>
      <c r="N371" s="23">
        <f>[1]DESEMBER!$E$432+[1]DESEMBER!$F$432</f>
        <v>0</v>
      </c>
      <c r="O371" s="6">
        <f t="shared" si="70"/>
        <v>0</v>
      </c>
      <c r="P371" s="22"/>
      <c r="Q371" s="56"/>
      <c r="R371" s="57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22"/>
    </row>
    <row r="372" spans="1:31" ht="21.95" customHeight="1" x14ac:dyDescent="0.25">
      <c r="A372" s="36" t="s">
        <v>29</v>
      </c>
      <c r="B372" s="4" t="s">
        <v>28</v>
      </c>
      <c r="C372" s="23">
        <f>[1]JANUARI!$E$522+[1]JANUARI!$F$522</f>
        <v>0</v>
      </c>
      <c r="D372" s="23">
        <f>[1]FEBRUARI!$E$522+[1]FEBRUARI!$F$522</f>
        <v>0</v>
      </c>
      <c r="E372" s="23">
        <f>[1]MARET!$E$522+[1]MARET!$F$522</f>
        <v>0</v>
      </c>
      <c r="F372" s="23">
        <f>[1]APRIL!$E$522+[1]APRIL!$F$522</f>
        <v>0</v>
      </c>
      <c r="G372" s="23">
        <f>[1]MEI!$E$522+[1]MEI!$F$522</f>
        <v>0</v>
      </c>
      <c r="H372" s="23">
        <f>[1]JUNI!$E$522+[1]JUNI!$F$522</f>
        <v>0</v>
      </c>
      <c r="I372" s="23">
        <f>[1]JULI!$E$522+[1]JULI!$F$522</f>
        <v>0</v>
      </c>
      <c r="J372" s="23">
        <f>[1]AGUSTUS!$E$522+[1]AGUSTUS!$F$522</f>
        <v>0</v>
      </c>
      <c r="K372" s="23">
        <f>[1]SEPTEMBER!$E$522+[1]SEPTEMBER!$F$522</f>
        <v>0</v>
      </c>
      <c r="L372" s="23">
        <f>[1]OKTOBER!$E$522+[1]OKTOBER!$F$522</f>
        <v>0</v>
      </c>
      <c r="M372" s="23">
        <f>[1]NOVEMBER!$E$522+[1]NOVEMBER!$F$522</f>
        <v>0</v>
      </c>
      <c r="N372" s="23">
        <f>[1]DESEMBER!$E$522+[1]DESEMBER!$F$522</f>
        <v>0</v>
      </c>
      <c r="O372" s="6">
        <f t="shared" si="70"/>
        <v>0</v>
      </c>
      <c r="P372" s="22"/>
      <c r="Q372" s="56"/>
      <c r="R372" s="57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22"/>
    </row>
    <row r="373" spans="1:31" ht="21.95" customHeight="1" x14ac:dyDescent="0.25">
      <c r="A373" s="36" t="s">
        <v>31</v>
      </c>
      <c r="B373" s="4" t="s">
        <v>30</v>
      </c>
      <c r="C373" s="23">
        <f>[1]JANUARI!$E$342+[1]JANUARI!$F$342</f>
        <v>0</v>
      </c>
      <c r="D373" s="23">
        <f>[1]FEBRUARI!$E$342+[1]FEBRUARI!$F$342</f>
        <v>0</v>
      </c>
      <c r="E373" s="23">
        <f>[1]MARET!$E$342+[1]MARET!$F$342</f>
        <v>0</v>
      </c>
      <c r="F373" s="23">
        <f>[1]APRIL!$E$342+[1]APRIL!$F$342</f>
        <v>0</v>
      </c>
      <c r="G373" s="23">
        <f>[1]MEI!$E$342+[1]MEI!$F$342</f>
        <v>0</v>
      </c>
      <c r="H373" s="23">
        <f>[1]JUNI!$E$342+[1]JUNI!$F$342</f>
        <v>0</v>
      </c>
      <c r="I373" s="23">
        <f>[1]JULI!$E$342+[1]JULI!$F$342</f>
        <v>0</v>
      </c>
      <c r="J373" s="23">
        <f>[1]AGUSTUS!$E$342+[1]AGUSTUS!$F$342</f>
        <v>0</v>
      </c>
      <c r="K373" s="23">
        <f>[1]SEPTEMBER!$E$342+[1]SEPTEMBER!$F$342</f>
        <v>0</v>
      </c>
      <c r="L373" s="23">
        <f>[1]OKTOBER!$E$342+[1]OKTOBER!$F$342</f>
        <v>0</v>
      </c>
      <c r="M373" s="23">
        <f>[1]NOVEMBER!$E$342+[1]NOVEMBER!$F$342</f>
        <v>0</v>
      </c>
      <c r="N373" s="23">
        <f>[1]DESEMBER!$E$342+[1]DESEMBER!$F$342</f>
        <v>0</v>
      </c>
      <c r="O373" s="6">
        <f t="shared" si="70"/>
        <v>0</v>
      </c>
      <c r="P373" s="22"/>
      <c r="Q373" s="56"/>
      <c r="R373" s="57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22"/>
    </row>
    <row r="374" spans="1:31" ht="21.95" customHeight="1" x14ac:dyDescent="0.25">
      <c r="A374" s="36" t="s">
        <v>33</v>
      </c>
      <c r="B374" s="4" t="s">
        <v>37</v>
      </c>
      <c r="C374" s="23">
        <f>[1]JANUARI!$E$162+[1]JANUARI!$F$162</f>
        <v>0</v>
      </c>
      <c r="D374" s="23">
        <f>[1]FEBRUARI!$E$162+[1]FEBRUARI!$F$162</f>
        <v>0</v>
      </c>
      <c r="E374" s="23">
        <f>[1]MARET!$E$162+[1]MARET!$F$162</f>
        <v>0</v>
      </c>
      <c r="F374" s="23">
        <f>[1]APRIL!$E$162+[1]APRIL!$F$162</f>
        <v>0</v>
      </c>
      <c r="G374" s="23">
        <f>[1]MEI!$E$162+[1]MEI!$F$162</f>
        <v>0</v>
      </c>
      <c r="H374" s="23">
        <f>[1]JUNI!$E$162+[1]JUNI!$F$162</f>
        <v>0</v>
      </c>
      <c r="I374" s="23">
        <f>[1]JULI!$E$162+[1]JULI!$F$162</f>
        <v>0</v>
      </c>
      <c r="J374" s="23">
        <f>[1]AGUSTUS!$E$162+[1]AGUSTUS!$F$162</f>
        <v>0</v>
      </c>
      <c r="K374" s="23">
        <f>[1]SEPTEMBER!$E$162+[1]SEPTEMBER!$F$162</f>
        <v>0</v>
      </c>
      <c r="L374" s="23">
        <f>[1]OKTOBER!$E$162+[1]OKTOBER!$F$162</f>
        <v>0</v>
      </c>
      <c r="M374" s="23">
        <f>[1]NOVEMBER!$E$162+[1]NOVEMBER!$F$162</f>
        <v>0</v>
      </c>
      <c r="N374" s="23">
        <f>[1]DESEMBER!$E$162+[1]DESEMBER!$F$162</f>
        <v>0</v>
      </c>
      <c r="O374" s="6">
        <f t="shared" si="70"/>
        <v>0</v>
      </c>
      <c r="P374" s="22"/>
      <c r="Q374" s="56"/>
      <c r="R374" s="57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22"/>
    </row>
    <row r="375" spans="1:31" ht="21.95" customHeight="1" x14ac:dyDescent="0.25">
      <c r="A375" s="36" t="s">
        <v>34</v>
      </c>
      <c r="B375" s="4" t="s">
        <v>41</v>
      </c>
      <c r="C375" s="23">
        <f>[1]JANUARI!$E$657+[1]JANUARI!$F$657</f>
        <v>0</v>
      </c>
      <c r="D375" s="23">
        <f>[1]FEBRUARI!$E$657+[1]FEBRUARI!$F$657</f>
        <v>0</v>
      </c>
      <c r="E375" s="23">
        <f>[1]MARET!$E$657+[1]MARET!$F$657</f>
        <v>0</v>
      </c>
      <c r="F375" s="23">
        <f>[1]APRIL!$E$657+[1]APRIL!$F$657</f>
        <v>0</v>
      </c>
      <c r="G375" s="23">
        <f>[1]MEI!$E$657+[1]MEI!$F$657</f>
        <v>0</v>
      </c>
      <c r="H375" s="23">
        <f>[1]JUNI!$E$657+[1]JUNI!$F$657</f>
        <v>0</v>
      </c>
      <c r="I375" s="23">
        <f>[1]JULI!$E$657+[1]JULI!$F$657</f>
        <v>0</v>
      </c>
      <c r="J375" s="23">
        <f>[1]AGUSTUS!$E$657+[1]AGUSTUS!$F$657</f>
        <v>0</v>
      </c>
      <c r="K375" s="23">
        <f>[1]SEPTEMBER!$E$657+[1]SEPTEMBER!$F$657</f>
        <v>0</v>
      </c>
      <c r="L375" s="23">
        <f>[1]OKTOBER!$E$657+[1]OKTOBER!$F$657</f>
        <v>0</v>
      </c>
      <c r="M375" s="23">
        <f>[1]NOVEMBER!$E$657+[1]NOVEMBER!$F$657</f>
        <v>0</v>
      </c>
      <c r="N375" s="23">
        <f>[1]DESEMBER!$E$657+[1]DESEMBER!$F$657</f>
        <v>0</v>
      </c>
      <c r="O375" s="6">
        <f t="shared" si="70"/>
        <v>0</v>
      </c>
      <c r="P375" s="22"/>
      <c r="Q375" s="56"/>
      <c r="R375" s="57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22"/>
    </row>
    <row r="376" spans="1:31" ht="21.95" customHeight="1" x14ac:dyDescent="0.25">
      <c r="A376" s="36" t="s">
        <v>36</v>
      </c>
      <c r="B376" s="4" t="s">
        <v>43</v>
      </c>
      <c r="C376" s="23">
        <f>[1]JANUARI!$E$612+[1]JANUARI!$F$612</f>
        <v>0</v>
      </c>
      <c r="D376" s="23">
        <f>[1]FEBRUARI!$E$612+[1]FEBRUARI!$F$612</f>
        <v>0</v>
      </c>
      <c r="E376" s="23">
        <f>[1]MARET!$E$612+[1]MARET!$F$612</f>
        <v>0</v>
      </c>
      <c r="F376" s="23">
        <f>[1]APRIL!$E$612+[1]APRIL!$F$612</f>
        <v>0</v>
      </c>
      <c r="G376" s="23">
        <f>[1]MEI!$E$612+[1]MEI!$F$612</f>
        <v>0</v>
      </c>
      <c r="H376" s="23">
        <f>[1]JUNI!$E$612+[1]JUNI!$F$612</f>
        <v>0</v>
      </c>
      <c r="I376" s="23">
        <f>[1]JULI!$E$612+[1]JULI!$F$612</f>
        <v>0</v>
      </c>
      <c r="J376" s="23">
        <f>[1]AGUSTUS!$E$612+[1]AGUSTUS!$F$612</f>
        <v>0</v>
      </c>
      <c r="K376" s="23">
        <f>[1]SEPTEMBER!$E$612+[1]SEPTEMBER!$F$612</f>
        <v>0</v>
      </c>
      <c r="L376" s="23">
        <f>[1]OKTOBER!$E$612+[1]OKTOBER!$F$612</f>
        <v>0</v>
      </c>
      <c r="M376" s="23">
        <f>[1]NOVEMBER!$E$612+[1]NOVEMBER!$F$612</f>
        <v>0</v>
      </c>
      <c r="N376" s="23">
        <f>[1]DESEMBER!$E$612+[1]DESEMBER!$F$612</f>
        <v>0</v>
      </c>
      <c r="O376" s="6">
        <f t="shared" si="70"/>
        <v>0</v>
      </c>
      <c r="P376" s="22"/>
      <c r="Q376" s="56"/>
      <c r="R376" s="57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22"/>
    </row>
    <row r="377" spans="1:31" ht="21.95" customHeight="1" x14ac:dyDescent="0.25">
      <c r="A377" s="36" t="s">
        <v>38</v>
      </c>
      <c r="B377" s="4" t="s">
        <v>39</v>
      </c>
      <c r="C377" s="23">
        <f>[1]JANUARI!$E$207+[1]JANUARI!$F$207</f>
        <v>0</v>
      </c>
      <c r="D377" s="23">
        <f>[1]FEBRUARI!$E$207+[1]FEBRUARI!$F$207</f>
        <v>0</v>
      </c>
      <c r="E377" s="23">
        <f>[1]MARET!$E$207+[1]MARET!$F$207</f>
        <v>0</v>
      </c>
      <c r="F377" s="23">
        <f>[1]APRIL!$E$207+[1]APRIL!$F$207</f>
        <v>0</v>
      </c>
      <c r="G377" s="23">
        <f>[1]MEI!$E$207+[1]MEI!$F$207</f>
        <v>0</v>
      </c>
      <c r="H377" s="23">
        <f>[1]JUNI!$E$207+[1]JUNI!$F$207</f>
        <v>0</v>
      </c>
      <c r="I377" s="23">
        <f>[1]JULI!$E$207+[1]JULI!$F$207</f>
        <v>0</v>
      </c>
      <c r="J377" s="23">
        <f>[1]AGUSTUS!$E$207+[1]AGUSTUS!$F$207</f>
        <v>0</v>
      </c>
      <c r="K377" s="23">
        <f>[1]SEPTEMBER!$E$207+[1]SEPTEMBER!$F$207</f>
        <v>0</v>
      </c>
      <c r="L377" s="23">
        <f>[1]OKTOBER!$E$207+[1]OKTOBER!$F$207</f>
        <v>0</v>
      </c>
      <c r="M377" s="23">
        <f>[1]NOVEMBER!$E$207+[1]NOVEMBER!$F$207</f>
        <v>0</v>
      </c>
      <c r="N377" s="23">
        <f>[1]DESEMBER!$E$207+[1]DESEMBER!$F$207</f>
        <v>0</v>
      </c>
      <c r="O377" s="6">
        <f t="shared" si="70"/>
        <v>0</v>
      </c>
      <c r="P377" s="22"/>
      <c r="Q377" s="56"/>
      <c r="R377" s="57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22"/>
    </row>
    <row r="378" spans="1:31" ht="21.95" customHeight="1" x14ac:dyDescent="0.25">
      <c r="A378" s="36" t="s">
        <v>40</v>
      </c>
      <c r="B378" s="4" t="s">
        <v>35</v>
      </c>
      <c r="C378" s="23">
        <f>[1]JANUARI!$E$252+[1]JANUARI!$F$252</f>
        <v>0</v>
      </c>
      <c r="D378" s="23">
        <f>[1]FEBRUARI!$E$252+[1]FEBRUARI!$F$252</f>
        <v>0</v>
      </c>
      <c r="E378" s="23">
        <f>[1]MARET!$E$252+[1]MARET!$F$252</f>
        <v>0</v>
      </c>
      <c r="F378" s="23">
        <f>[1]APRIL!$E$252+[1]APRIL!$F$252</f>
        <v>0</v>
      </c>
      <c r="G378" s="23">
        <f>[1]MEI!$E$252+[1]MEI!$F$252</f>
        <v>0</v>
      </c>
      <c r="H378" s="23">
        <f>[1]JUNI!$E$252+[1]JUNI!$F$252</f>
        <v>0</v>
      </c>
      <c r="I378" s="23">
        <f>[1]JULI!$E$252+[1]JULI!$F$252</f>
        <v>0</v>
      </c>
      <c r="J378" s="23">
        <f>[1]AGUSTUS!$E$252+[1]AGUSTUS!$F$252</f>
        <v>0</v>
      </c>
      <c r="K378" s="23">
        <f>[1]SEPTEMBER!$E$252+[1]SEPTEMBER!$F$252</f>
        <v>0</v>
      </c>
      <c r="L378" s="23">
        <f>[1]OKTOBER!$E$252+[1]OKTOBER!$F$252</f>
        <v>0</v>
      </c>
      <c r="M378" s="23">
        <f>[1]NOVEMBER!$E$252+[1]NOVEMBER!$F$252</f>
        <v>0</v>
      </c>
      <c r="N378" s="23">
        <f>[1]DESEMBER!$E$252+[1]DESEMBER!$F$252</f>
        <v>0</v>
      </c>
      <c r="O378" s="47">
        <f t="shared" si="70"/>
        <v>0</v>
      </c>
      <c r="P378" s="22"/>
      <c r="Q378" s="56"/>
      <c r="R378" s="57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59"/>
    </row>
    <row r="379" spans="1:31" ht="21.95" customHeight="1" x14ac:dyDescent="0.25">
      <c r="A379" s="36" t="s">
        <v>42</v>
      </c>
      <c r="B379" s="4" t="s">
        <v>32</v>
      </c>
      <c r="C379" s="23">
        <f>[1]JANUARI!$E$567+[1]JANUARI!$F$567</f>
        <v>10</v>
      </c>
      <c r="D379" s="23">
        <f>[1]FEBRUARI!$E$567+[1]FEBRUARI!$F$567</f>
        <v>10</v>
      </c>
      <c r="E379" s="23">
        <f>[1]MARET!$E$567+[1]MARET!$F$567</f>
        <v>0</v>
      </c>
      <c r="F379" s="23">
        <f>[1]APRIL!$E$567+[1]APRIL!$F$567</f>
        <v>0</v>
      </c>
      <c r="G379" s="23">
        <f>[1]MEI!$E$567+[1]MEI!$F$567</f>
        <v>0</v>
      </c>
      <c r="H379" s="23">
        <f>[1]JUNI!$E$567+[1]JUNI!$F$567</f>
        <v>0</v>
      </c>
      <c r="I379" s="23">
        <f>[1]JULI!$E$567+[1]JULI!$F$567</f>
        <v>0</v>
      </c>
      <c r="J379" s="23">
        <f>[1]AGUSTUS!$E$567+[1]AGUSTUS!$F$567</f>
        <v>0</v>
      </c>
      <c r="K379" s="23">
        <f>[1]SEPTEMBER!$E$567+[1]SEPTEMBER!$F$567</f>
        <v>0</v>
      </c>
      <c r="L379" s="23">
        <f>[1]OKTOBER!$E$567+[1]OKTOBER!$F$567</f>
        <v>0</v>
      </c>
      <c r="M379" s="23">
        <f>[1]NOVEMBER!$E$567+[1]NOVEMBER!$F$567</f>
        <v>0</v>
      </c>
      <c r="N379" s="23">
        <f>[1]DESEMBER!$E$567+[1]DESEMBER!$F$567</f>
        <v>0</v>
      </c>
      <c r="O379" s="6">
        <f t="shared" si="70"/>
        <v>20</v>
      </c>
      <c r="P379" s="22"/>
      <c r="Q379" s="56"/>
      <c r="R379" s="57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22"/>
    </row>
    <row r="380" spans="1:31" ht="21.95" customHeight="1" x14ac:dyDescent="0.25">
      <c r="A380" s="36" t="s">
        <v>44</v>
      </c>
      <c r="B380" s="4" t="s">
        <v>26</v>
      </c>
      <c r="C380" s="23">
        <f>[1]JANUARI!$E$477+[1]JANUARI!$F$477</f>
        <v>0</v>
      </c>
      <c r="D380" s="23">
        <f>[1]FEBRUARI!$E$477+[1]FEBRUARI!$F$477</f>
        <v>0</v>
      </c>
      <c r="E380" s="23">
        <f>[1]MARET!$E$477+[1]MARET!$F$477</f>
        <v>0</v>
      </c>
      <c r="F380" s="23">
        <f>[1]APRIL!$E$477+[1]APRIL!$F$477</f>
        <v>0</v>
      </c>
      <c r="G380" s="23">
        <f>[1]MEI!$E$477+[1]MEI!$F$477</f>
        <v>0</v>
      </c>
      <c r="H380" s="23">
        <f>[1]JUNI!$E$477+[1]JUNI!$F$477</f>
        <v>0</v>
      </c>
      <c r="I380" s="23">
        <f>[1]JULI!$E$477+[1]JULI!$F$477</f>
        <v>0</v>
      </c>
      <c r="J380" s="23">
        <f>[1]AGUSTUS!$E$477+[1]AGUSTUS!$F$477</f>
        <v>0</v>
      </c>
      <c r="K380" s="23">
        <f>[1]SEPTEMBER!$E$477+[1]SEPTEMBER!$F$477</f>
        <v>0</v>
      </c>
      <c r="L380" s="23">
        <f>[1]OKTOBER!$E$477+[1]OKTOBER!$F$477</f>
        <v>0</v>
      </c>
      <c r="M380" s="23">
        <f>[1]NOVEMBER!$E$477+[1]NOVEMBER!$F$477</f>
        <v>0</v>
      </c>
      <c r="N380" s="23">
        <f>[1]DESEMBER!$E$477+[1]DESEMBER!$F$477</f>
        <v>0</v>
      </c>
      <c r="O380" s="6">
        <f t="shared" si="70"/>
        <v>0</v>
      </c>
      <c r="P380" s="22"/>
      <c r="Q380" s="56"/>
      <c r="R380" s="57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22"/>
    </row>
    <row r="381" spans="1:31" ht="21.95" customHeight="1" x14ac:dyDescent="0.25">
      <c r="A381" s="36" t="s">
        <v>46</v>
      </c>
      <c r="B381" s="4" t="s">
        <v>51</v>
      </c>
      <c r="C381" s="23">
        <f>[1]JANUARI!$E$387+[1]JANUARI!$F$387</f>
        <v>0</v>
      </c>
      <c r="D381" s="23">
        <f>[1]FEBRUARI!$E$387+[1]FEBRUARI!$F$387</f>
        <v>0</v>
      </c>
      <c r="E381" s="23">
        <f>[1]MARET!$E$387+[1]MARET!$F$387</f>
        <v>0</v>
      </c>
      <c r="F381" s="23">
        <f>[1]APRIL!$E$387+[1]APRIL!$F$387</f>
        <v>0</v>
      </c>
      <c r="G381" s="23">
        <f>[1]MEI!$E$387+[1]MEI!$F$387</f>
        <v>0</v>
      </c>
      <c r="H381" s="23">
        <f>[1]JUNI!$E$387+[1]JUNI!$F$387</f>
        <v>0</v>
      </c>
      <c r="I381" s="23">
        <f>[1]JULI!$E$387+[1]JULI!$F$387</f>
        <v>0</v>
      </c>
      <c r="J381" s="23">
        <f>[1]AGUSTUS!$E$387+[1]AGUSTUS!$F$387</f>
        <v>0</v>
      </c>
      <c r="K381" s="23">
        <f>[1]SEPTEMBER!$E$387+[1]SEPTEMBER!$F$387</f>
        <v>0</v>
      </c>
      <c r="L381" s="23">
        <f>[1]OKTOBER!$E$387+[1]OKTOBER!$F$387</f>
        <v>0</v>
      </c>
      <c r="M381" s="23">
        <f>[1]NOVEMBER!$E$387+[1]NOVEMBER!$F$387</f>
        <v>0</v>
      </c>
      <c r="N381" s="23">
        <f>[1]DESEMBER!$E$387+[1]DESEMBER!$F$387</f>
        <v>0</v>
      </c>
      <c r="O381" s="6">
        <f t="shared" si="70"/>
        <v>0</v>
      </c>
      <c r="P381" s="22"/>
      <c r="Q381" s="56"/>
      <c r="R381" s="57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22"/>
    </row>
    <row r="382" spans="1:31" ht="21.95" customHeight="1" x14ac:dyDescent="0.25">
      <c r="A382" s="36" t="s">
        <v>48</v>
      </c>
      <c r="B382" s="4" t="s">
        <v>49</v>
      </c>
      <c r="C382" s="23">
        <f>[1]JANUARI!$E$297+[1]JANUARI!$F$297</f>
        <v>0</v>
      </c>
      <c r="D382" s="23">
        <f>[1]FEBRUARI!$E$297+[1]FEBRUARI!$F$297</f>
        <v>0</v>
      </c>
      <c r="E382" s="23">
        <f>[1]MARET!$E$297+[1]MARET!$F$297</f>
        <v>0</v>
      </c>
      <c r="F382" s="23">
        <f>[1]APRIL!$E$297+[1]APRIL!$F$297</f>
        <v>0</v>
      </c>
      <c r="G382" s="23">
        <f>[1]MEI!$E$297+[1]MEI!$F$297</f>
        <v>0</v>
      </c>
      <c r="H382" s="23">
        <f>[1]JUNI!$E$297+[1]JUNI!$F$297</f>
        <v>0</v>
      </c>
      <c r="I382" s="23">
        <f>[1]JULI!$E$297+[1]JULI!$F$297</f>
        <v>0</v>
      </c>
      <c r="J382" s="23">
        <f>[1]AGUSTUS!$E$297+[1]AGUSTUS!$F$297</f>
        <v>0</v>
      </c>
      <c r="K382" s="23">
        <f>[1]SEPTEMBER!$E$297+[1]SEPTEMBER!$F$297</f>
        <v>0</v>
      </c>
      <c r="L382" s="23">
        <f>[1]OKTOBER!$E$297+[1]OKTOBER!$F$297</f>
        <v>0</v>
      </c>
      <c r="M382" s="23">
        <f>[1]NOVEMBER!$E$297+[1]NOVEMBER!$F$297</f>
        <v>0</v>
      </c>
      <c r="N382" s="23">
        <f>[1]DESEMBER!$E$297+[1]DESEMBER!$F$297</f>
        <v>0</v>
      </c>
      <c r="O382" s="6">
        <f t="shared" si="70"/>
        <v>0</v>
      </c>
      <c r="P382" s="22"/>
      <c r="Q382" s="56"/>
      <c r="R382" s="57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22"/>
    </row>
    <row r="383" spans="1:31" ht="21.95" customHeight="1" x14ac:dyDescent="0.25">
      <c r="A383" s="81" t="s">
        <v>50</v>
      </c>
      <c r="B383" s="81"/>
      <c r="C383" s="26">
        <f>SUM(C368:C382)</f>
        <v>10</v>
      </c>
      <c r="D383" s="14">
        <f>SUM(D368:D382)</f>
        <v>10</v>
      </c>
      <c r="E383" s="14">
        <f t="shared" ref="E383" si="71">SUM(E368:E382)</f>
        <v>0</v>
      </c>
      <c r="F383" s="14">
        <f>SUM(F368:F382)</f>
        <v>0</v>
      </c>
      <c r="G383" s="14">
        <f>SUM(G368:G382)</f>
        <v>0</v>
      </c>
      <c r="H383" s="14">
        <f>SUM(H368:H382)</f>
        <v>0</v>
      </c>
      <c r="I383" s="14">
        <f>SUM(I368:I382)</f>
        <v>0</v>
      </c>
      <c r="J383" s="26">
        <f t="shared" ref="J383:N383" si="72">SUM(J368:J382)</f>
        <v>0</v>
      </c>
      <c r="K383" s="26">
        <f t="shared" si="72"/>
        <v>0</v>
      </c>
      <c r="L383" s="26">
        <f t="shared" si="72"/>
        <v>0</v>
      </c>
      <c r="M383" s="14">
        <f t="shared" si="72"/>
        <v>0</v>
      </c>
      <c r="N383" s="14">
        <f t="shared" si="72"/>
        <v>0</v>
      </c>
      <c r="O383" s="14">
        <f>SUM(C383:N383)</f>
        <v>20</v>
      </c>
      <c r="P383" s="20"/>
      <c r="Q383" s="72"/>
      <c r="R383" s="72"/>
      <c r="S383" s="48"/>
      <c r="T383" s="20"/>
      <c r="U383" s="20"/>
      <c r="V383" s="20"/>
      <c r="W383" s="20"/>
      <c r="X383" s="20"/>
      <c r="Y383" s="20"/>
      <c r="Z383" s="48"/>
      <c r="AA383" s="48"/>
      <c r="AB383" s="48"/>
      <c r="AC383" s="20"/>
      <c r="AD383" s="20"/>
      <c r="AE383" s="20"/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1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</row>
    <row r="385" spans="1:31" x14ac:dyDescent="0.25">
      <c r="A385" s="1"/>
      <c r="B385" s="1"/>
      <c r="C385" s="1"/>
      <c r="D385" s="1"/>
      <c r="E385" s="1" t="s">
        <v>0</v>
      </c>
      <c r="F385" s="1"/>
      <c r="G385" s="1" t="s">
        <v>141</v>
      </c>
      <c r="H385" s="1"/>
      <c r="I385" s="1"/>
      <c r="J385" s="1"/>
      <c r="K385" s="1"/>
      <c r="L385" s="1"/>
      <c r="M385" s="1"/>
      <c r="N385" s="1"/>
      <c r="O385" s="1"/>
      <c r="P385" s="21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</row>
    <row r="386" spans="1:31" x14ac:dyDescent="0.25">
      <c r="A386" s="1"/>
      <c r="B386" s="1"/>
      <c r="C386" s="1"/>
      <c r="D386" s="1"/>
      <c r="E386" s="1" t="s">
        <v>1</v>
      </c>
      <c r="F386" s="1"/>
      <c r="G386" s="1" t="s">
        <v>2</v>
      </c>
      <c r="H386" s="1"/>
      <c r="I386" s="1"/>
      <c r="J386" s="1"/>
      <c r="K386" s="1"/>
      <c r="L386" s="1"/>
      <c r="M386" s="1"/>
      <c r="N386" s="1"/>
      <c r="O386" s="1"/>
      <c r="P386" s="21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</row>
    <row r="387" spans="1:31" x14ac:dyDescent="0.25">
      <c r="A387" s="1"/>
      <c r="B387" s="1"/>
      <c r="C387" s="1"/>
      <c r="D387" s="1"/>
      <c r="E387" s="1" t="s">
        <v>3</v>
      </c>
      <c r="F387" s="1"/>
      <c r="G387" s="1" t="s">
        <v>134</v>
      </c>
      <c r="H387" s="1"/>
      <c r="I387" s="1"/>
      <c r="J387" s="1"/>
      <c r="K387" s="1"/>
      <c r="L387" s="1"/>
      <c r="M387" s="1"/>
      <c r="N387" s="1"/>
      <c r="O387" s="1"/>
      <c r="P387" s="21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</row>
    <row r="388" spans="1:31" ht="18.75" x14ac:dyDescent="0.3">
      <c r="A388" s="1"/>
      <c r="B388" s="1"/>
      <c r="C388" s="1"/>
      <c r="D388" s="1"/>
      <c r="E388" s="1" t="s">
        <v>4</v>
      </c>
      <c r="F388" s="1"/>
      <c r="G388" s="1" t="str">
        <f>G37</f>
        <v>: 2023</v>
      </c>
      <c r="H388" s="1"/>
      <c r="I388" s="1"/>
      <c r="J388" s="1"/>
      <c r="K388" s="1"/>
      <c r="L388" s="1"/>
      <c r="M388" s="1"/>
      <c r="N388" s="2">
        <v>16</v>
      </c>
      <c r="O388" s="1"/>
      <c r="P388" s="21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50"/>
      <c r="AE388" s="49"/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1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</row>
    <row r="390" spans="1:31" ht="21.95" customHeight="1" x14ac:dyDescent="0.25">
      <c r="A390" s="82" t="s">
        <v>5</v>
      </c>
      <c r="B390" s="82" t="s">
        <v>6</v>
      </c>
      <c r="C390" s="84" t="s">
        <v>7</v>
      </c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6"/>
      <c r="O390" s="82" t="s">
        <v>8</v>
      </c>
      <c r="P390" s="18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</row>
    <row r="391" spans="1:31" ht="21.95" customHeight="1" x14ac:dyDescent="0.25">
      <c r="A391" s="83"/>
      <c r="B391" s="83"/>
      <c r="C391" s="15" t="s">
        <v>9</v>
      </c>
      <c r="D391" s="15" t="s">
        <v>10</v>
      </c>
      <c r="E391" s="15" t="s">
        <v>11</v>
      </c>
      <c r="F391" s="15" t="s">
        <v>12</v>
      </c>
      <c r="G391" s="15" t="s">
        <v>13</v>
      </c>
      <c r="H391" s="15" t="s">
        <v>14</v>
      </c>
      <c r="I391" s="15" t="s">
        <v>15</v>
      </c>
      <c r="J391" s="15" t="s">
        <v>16</v>
      </c>
      <c r="K391" s="15" t="s">
        <v>17</v>
      </c>
      <c r="L391" s="15" t="s">
        <v>18</v>
      </c>
      <c r="M391" s="15" t="s">
        <v>19</v>
      </c>
      <c r="N391" s="68" t="s">
        <v>20</v>
      </c>
      <c r="O391" s="83"/>
      <c r="P391" s="18"/>
      <c r="Q391" s="73"/>
      <c r="R391" s="73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73"/>
    </row>
    <row r="392" spans="1:31" ht="21.95" customHeight="1" x14ac:dyDescent="0.25">
      <c r="A392" s="12">
        <v>1</v>
      </c>
      <c r="B392" s="12">
        <v>2</v>
      </c>
      <c r="C392" s="12">
        <v>3</v>
      </c>
      <c r="D392" s="12">
        <v>4</v>
      </c>
      <c r="E392" s="12">
        <v>5</v>
      </c>
      <c r="F392" s="12">
        <v>6</v>
      </c>
      <c r="G392" s="12">
        <v>7</v>
      </c>
      <c r="H392" s="12">
        <v>8</v>
      </c>
      <c r="I392" s="12">
        <v>9</v>
      </c>
      <c r="J392" s="12">
        <v>10</v>
      </c>
      <c r="K392" s="12">
        <v>11</v>
      </c>
      <c r="L392" s="12">
        <v>12</v>
      </c>
      <c r="M392" s="12">
        <v>13</v>
      </c>
      <c r="N392" s="12">
        <v>14</v>
      </c>
      <c r="O392" s="12">
        <v>15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ht="21.95" customHeight="1" x14ac:dyDescent="0.25">
      <c r="A393" s="36" t="s">
        <v>21</v>
      </c>
      <c r="B393" s="4" t="s">
        <v>45</v>
      </c>
      <c r="C393" s="23">
        <f>[1]JANUARI!$E$28+[1]JANUARI!$F$28</f>
        <v>0</v>
      </c>
      <c r="D393" s="23">
        <f>[1]FEBRUARI!$E$28+[1]FEBRUARI!$F$28</f>
        <v>0</v>
      </c>
      <c r="E393" s="23">
        <f>[1]MARET!$E$28+[1]MARET!$F$28</f>
        <v>0</v>
      </c>
      <c r="F393" s="23">
        <f>[1]APRIL!$E$28+[1]APRIL!$F$28</f>
        <v>0</v>
      </c>
      <c r="G393" s="23">
        <f>[1]MEI!$E$28+[1]MEI!$F$28</f>
        <v>0</v>
      </c>
      <c r="H393" s="23">
        <f>[1]JUNI!$E$28+[1]JUNI!$F$28</f>
        <v>0</v>
      </c>
      <c r="I393" s="23">
        <f>[1]JULI!$E$28+[1]JULI!$F$28</f>
        <v>0</v>
      </c>
      <c r="J393" s="23">
        <f>[1]AGUSTUS!$E$28+[1]AGUSTUS!$F$28</f>
        <v>0</v>
      </c>
      <c r="K393" s="23">
        <f>[1]SEPTEMBER!$E$28+[1]SEPTEMBER!$F$28</f>
        <v>0</v>
      </c>
      <c r="L393" s="23">
        <f>[1]OKTOBER!$E$28+[1]OKTOBER!$F$28</f>
        <v>0</v>
      </c>
      <c r="M393" s="23">
        <f>[1]NOVEMBER!$E$28+[1]NOVEMBER!$F$28</f>
        <v>0</v>
      </c>
      <c r="N393" s="23">
        <f>[1]DESEMBER!$E$28+[1]DESEMBER!$F$28</f>
        <v>0</v>
      </c>
      <c r="O393" s="5">
        <f t="shared" ref="O393:O408" si="73">SUM(C393:N393)</f>
        <v>0</v>
      </c>
      <c r="P393" s="20"/>
      <c r="Q393" s="56"/>
      <c r="R393" s="57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20"/>
    </row>
    <row r="394" spans="1:31" ht="21.95" customHeight="1" x14ac:dyDescent="0.25">
      <c r="A394" s="36" t="s">
        <v>23</v>
      </c>
      <c r="B394" s="4" t="s">
        <v>47</v>
      </c>
      <c r="C394" s="23">
        <f>[1]JANUARI!$E$118+[1]JANUARI!$F$118</f>
        <v>0</v>
      </c>
      <c r="D394" s="23">
        <f>[1]FEBRUARI!$E$118+[1]FEBRUARI!$F$118</f>
        <v>0</v>
      </c>
      <c r="E394" s="23">
        <f>[1]MARET!$E$118+[1]MARET!$F$118</f>
        <v>0</v>
      </c>
      <c r="F394" s="23">
        <f>[1]APRIL!$E$118+[1]APRIL!$F$118</f>
        <v>0</v>
      </c>
      <c r="G394" s="23">
        <f>[1]MEI!$E$118+[1]MEI!$F$118</f>
        <v>0</v>
      </c>
      <c r="H394" s="23">
        <f>[1]JUNI!$E$118+[1]JUNI!$F$118</f>
        <v>0</v>
      </c>
      <c r="I394" s="23">
        <f>[1]JULI!$E$118+[1]JULI!$F$118</f>
        <v>0</v>
      </c>
      <c r="J394" s="23">
        <f>[1]AGUSTUS!$E$118+[1]AGUSTUS!$F$118</f>
        <v>0</v>
      </c>
      <c r="K394" s="23">
        <f>[1]SEPTEMBER!$E$118+[1]SEPTEMBER!$F$118</f>
        <v>0</v>
      </c>
      <c r="L394" s="23">
        <f>[1]OKTOBER!$E$118+[1]OKTOBER!$F$118</f>
        <v>0</v>
      </c>
      <c r="M394" s="23">
        <f>[1]NOVEMBER!$E$118+[1]NOVEMBER!$F$118</f>
        <v>0</v>
      </c>
      <c r="N394" s="23">
        <f>[1]DESEMBER!$E$118+[1]DESEMBER!$F$118</f>
        <v>0</v>
      </c>
      <c r="O394" s="5">
        <f t="shared" si="73"/>
        <v>0</v>
      </c>
      <c r="P394" s="20"/>
      <c r="Q394" s="56"/>
      <c r="R394" s="57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20"/>
    </row>
    <row r="395" spans="1:31" ht="21.95" customHeight="1" x14ac:dyDescent="0.25">
      <c r="A395" s="36" t="s">
        <v>25</v>
      </c>
      <c r="B395" s="4" t="s">
        <v>22</v>
      </c>
      <c r="C395" s="23">
        <f>[1]JANUARI!$E$73+[1]JANUARI!$F$73</f>
        <v>0</v>
      </c>
      <c r="D395" s="23">
        <f>[1]FEBRUARI!$E$73+[1]FEBRUARI!$F$73</f>
        <v>0</v>
      </c>
      <c r="E395" s="23">
        <f>[1]MARET!$E$73+[1]MARET!$F$73</f>
        <v>0</v>
      </c>
      <c r="F395" s="23">
        <f>[1]APRIL!$E$73+[1]APRIL!$F$73</f>
        <v>0</v>
      </c>
      <c r="G395" s="23">
        <f>[1]MEI!$E$73+[1]MEI!$F$73</f>
        <v>0</v>
      </c>
      <c r="H395" s="23">
        <f>[1]JUNI!$E$73+[1]JUNI!$F$73</f>
        <v>0</v>
      </c>
      <c r="I395" s="23">
        <f>[1]JULI!$E$73+[1]JULI!$F$73</f>
        <v>0</v>
      </c>
      <c r="J395" s="23">
        <f>[1]AGUSTUS!$E$73+[1]AGUSTUS!$F$73</f>
        <v>0</v>
      </c>
      <c r="K395" s="23">
        <f>[1]SEPTEMBER!$E$73+[1]SEPTEMBER!$F$73</f>
        <v>0</v>
      </c>
      <c r="L395" s="23">
        <f>[1]OKTOBER!$E$73+[1]OKTOBER!$F$73</f>
        <v>0</v>
      </c>
      <c r="M395" s="23">
        <f>[1]NOVEMBER!$E$73+[1]NOVEMBER!$F$73</f>
        <v>0</v>
      </c>
      <c r="N395" s="23">
        <f>[1]DESEMBER!$E$73+[1]DESEMBER!$F$73</f>
        <v>0</v>
      </c>
      <c r="O395" s="5">
        <f t="shared" si="73"/>
        <v>0</v>
      </c>
      <c r="P395" s="20"/>
      <c r="Q395" s="56"/>
      <c r="R395" s="57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20"/>
    </row>
    <row r="396" spans="1:31" ht="21.95" customHeight="1" x14ac:dyDescent="0.25">
      <c r="A396" s="36" t="s">
        <v>27</v>
      </c>
      <c r="B396" s="4" t="s">
        <v>24</v>
      </c>
      <c r="C396" s="23">
        <f>[1]JANUARI!$E$433+[1]JANUARI!$F$433</f>
        <v>0</v>
      </c>
      <c r="D396" s="23">
        <f>[1]FEBRUARI!$E$433+[1]FEBRUARI!$F$433</f>
        <v>0</v>
      </c>
      <c r="E396" s="23">
        <f>[1]MARET!$E$433+[1]MARET!$F$433</f>
        <v>0</v>
      </c>
      <c r="F396" s="23">
        <f>[1]APRIL!$E$433+[1]APRIL!$F$433</f>
        <v>0</v>
      </c>
      <c r="G396" s="23">
        <f>[1]MEI!$E$433+[1]MEI!$F$433</f>
        <v>0</v>
      </c>
      <c r="H396" s="23">
        <f>[1]JUNI!$E$433+[1]JUNI!$F$433</f>
        <v>0</v>
      </c>
      <c r="I396" s="23">
        <f>[1]JULI!$E$433+[1]JULI!$F$433</f>
        <v>0</v>
      </c>
      <c r="J396" s="23">
        <f>[1]AGUSTUS!$E$433+[1]AGUSTUS!$F$433</f>
        <v>0</v>
      </c>
      <c r="K396" s="23">
        <f>[1]SEPTEMBER!$E$433+[1]SEPTEMBER!$F$433</f>
        <v>0</v>
      </c>
      <c r="L396" s="23">
        <f>[1]OKTOBER!$E$433+[1]OKTOBER!$F$433</f>
        <v>0</v>
      </c>
      <c r="M396" s="23">
        <f>[1]NOVEMBER!$E$433+[1]NOVEMBER!$F$433</f>
        <v>0</v>
      </c>
      <c r="N396" s="23">
        <f>[1]DESEMBER!$E$433+[1]DESEMBER!$F$433</f>
        <v>0</v>
      </c>
      <c r="O396" s="5">
        <f t="shared" si="73"/>
        <v>0</v>
      </c>
      <c r="P396" s="20"/>
      <c r="Q396" s="56"/>
      <c r="R396" s="57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20"/>
    </row>
    <row r="397" spans="1:31" ht="21.95" customHeight="1" x14ac:dyDescent="0.25">
      <c r="A397" s="36" t="s">
        <v>29</v>
      </c>
      <c r="B397" s="4" t="s">
        <v>28</v>
      </c>
      <c r="C397" s="23">
        <f>[1]JANUARI!$E$523+[1]JANUARI!$F$523</f>
        <v>0</v>
      </c>
      <c r="D397" s="23">
        <f>[1]FEBRUARI!$E$523+[1]FEBRUARI!$F$523</f>
        <v>0</v>
      </c>
      <c r="E397" s="23">
        <f>[1]MARET!$E$523+[1]MARET!$F$523</f>
        <v>0</v>
      </c>
      <c r="F397" s="23">
        <f>[1]APRIL!$E$523+[1]APRIL!$F$523</f>
        <v>0</v>
      </c>
      <c r="G397" s="23">
        <f>[1]MEI!$E$523+[1]MEI!$F$523</f>
        <v>0</v>
      </c>
      <c r="H397" s="23">
        <f>[1]JUNI!$E$523+[1]JUNI!$F$523</f>
        <v>0</v>
      </c>
      <c r="I397" s="23">
        <f>[1]JULI!$E$523+[1]JULI!$F$523</f>
        <v>0</v>
      </c>
      <c r="J397" s="23">
        <f>[1]AGUSTUS!$E$523+[1]AGUSTUS!$F$523</f>
        <v>0</v>
      </c>
      <c r="K397" s="23">
        <f>[1]SEPTEMBER!$E$523+[1]SEPTEMBER!$F$523</f>
        <v>0</v>
      </c>
      <c r="L397" s="23">
        <f>[1]OKTOBER!$E$523+[1]OKTOBER!$F$523</f>
        <v>0</v>
      </c>
      <c r="M397" s="23">
        <f>[1]NOVEMBER!$E$523+[1]NOVEMBER!$F$523</f>
        <v>0</v>
      </c>
      <c r="N397" s="23">
        <f>[1]DESEMBER!$E$523+[1]DESEMBER!$F$523</f>
        <v>0</v>
      </c>
      <c r="O397" s="5">
        <f t="shared" si="73"/>
        <v>0</v>
      </c>
      <c r="P397" s="20"/>
      <c r="Q397" s="56"/>
      <c r="R397" s="57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20"/>
    </row>
    <row r="398" spans="1:31" ht="21.95" customHeight="1" x14ac:dyDescent="0.25">
      <c r="A398" s="36" t="s">
        <v>31</v>
      </c>
      <c r="B398" s="4" t="s">
        <v>30</v>
      </c>
      <c r="C398" s="23">
        <f>[1]JANUARI!$E$343+[1]JANUARI!$F$343</f>
        <v>0</v>
      </c>
      <c r="D398" s="23">
        <f>[1]FEBRUARI!$E$343+[1]FEBRUARI!$F$343</f>
        <v>0</v>
      </c>
      <c r="E398" s="23">
        <f>[1]MARET!$E$343+[1]MARET!$F$343</f>
        <v>0</v>
      </c>
      <c r="F398" s="23">
        <f>[1]APRIL!$E$343+[1]APRIL!$F$343</f>
        <v>0</v>
      </c>
      <c r="G398" s="23">
        <f>[1]MEI!$E$343+[1]MEI!$F$343</f>
        <v>0</v>
      </c>
      <c r="H398" s="23">
        <f>[1]JUNI!$E$343+[1]JUNI!$F$343</f>
        <v>0</v>
      </c>
      <c r="I398" s="23">
        <f>[1]JULI!$E$343+[1]JULI!$F$343</f>
        <v>0</v>
      </c>
      <c r="J398" s="23">
        <f>[1]AGUSTUS!$E$343+[1]AGUSTUS!$F$343</f>
        <v>0</v>
      </c>
      <c r="K398" s="23">
        <f>[1]SEPTEMBER!$E$343+[1]SEPTEMBER!$F$343</f>
        <v>0</v>
      </c>
      <c r="L398" s="23">
        <f>[1]OKTOBER!$E$343+[1]OKTOBER!$F$343</f>
        <v>0</v>
      </c>
      <c r="M398" s="23">
        <f>[1]NOVEMBER!$E$343+[1]NOVEMBER!$F$343</f>
        <v>0</v>
      </c>
      <c r="N398" s="23">
        <f>[1]DESEMBER!$E$343+[1]DESEMBER!$F$343</f>
        <v>0</v>
      </c>
      <c r="O398" s="5">
        <f t="shared" si="73"/>
        <v>0</v>
      </c>
      <c r="P398" s="20"/>
      <c r="Q398" s="56"/>
      <c r="R398" s="57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20"/>
    </row>
    <row r="399" spans="1:31" ht="21.95" customHeight="1" x14ac:dyDescent="0.25">
      <c r="A399" s="36" t="s">
        <v>33</v>
      </c>
      <c r="B399" s="4" t="s">
        <v>37</v>
      </c>
      <c r="C399" s="23">
        <f>[1]JANUARI!$E$163+[1]JANUARI!$F$163</f>
        <v>0</v>
      </c>
      <c r="D399" s="23">
        <f>[1]FEBRUARI!$E$163+[1]FEBRUARI!$F$163</f>
        <v>0</v>
      </c>
      <c r="E399" s="23">
        <f>[1]MARET!$E$163+[1]MARET!$F$163</f>
        <v>0</v>
      </c>
      <c r="F399" s="23">
        <f>[1]APRIL!$E$163+[1]APRIL!$F$163</f>
        <v>0</v>
      </c>
      <c r="G399" s="23">
        <f>[1]MEI!$E$163+[1]MEI!$F$163</f>
        <v>0</v>
      </c>
      <c r="H399" s="23">
        <f>[1]JUNI!$E$163+[1]JUNI!$F$163</f>
        <v>0</v>
      </c>
      <c r="I399" s="23">
        <f>[1]JULI!$E$163+[1]JULI!$F$163</f>
        <v>0</v>
      </c>
      <c r="J399" s="23">
        <f>[1]AGUSTUS!$E$163+[1]AGUSTUS!$F$163</f>
        <v>0</v>
      </c>
      <c r="K399" s="23">
        <f>[1]SEPTEMBER!$E$163+[1]SEPTEMBER!$F$163</f>
        <v>0</v>
      </c>
      <c r="L399" s="23">
        <f>[1]OKTOBER!$E$163+[1]OKTOBER!$F$163</f>
        <v>0</v>
      </c>
      <c r="M399" s="23">
        <f>[1]NOVEMBER!$E$163+[1]NOVEMBER!$F$163</f>
        <v>0</v>
      </c>
      <c r="N399" s="23">
        <f>[1]DESEMBER!$E$163+[1]DESEMBER!$F$163</f>
        <v>0</v>
      </c>
      <c r="O399" s="5">
        <f t="shared" si="73"/>
        <v>0</v>
      </c>
      <c r="P399" s="20"/>
      <c r="Q399" s="56"/>
      <c r="R399" s="57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20"/>
    </row>
    <row r="400" spans="1:31" ht="21.95" customHeight="1" x14ac:dyDescent="0.25">
      <c r="A400" s="36" t="s">
        <v>34</v>
      </c>
      <c r="B400" s="4" t="s">
        <v>41</v>
      </c>
      <c r="C400" s="23">
        <f>[1]JANUARI!$E$658+[1]JANUARI!$F$658</f>
        <v>0</v>
      </c>
      <c r="D400" s="23">
        <f>[1]FEBRUARI!$E$658+[1]FEBRUARI!$F$658</f>
        <v>0</v>
      </c>
      <c r="E400" s="23">
        <f>[1]MARET!$E$658+[1]MARET!$F$658</f>
        <v>0</v>
      </c>
      <c r="F400" s="23">
        <f>[1]APRIL!$E$658+[1]APRIL!$F$658</f>
        <v>0</v>
      </c>
      <c r="G400" s="23">
        <f>[1]MEI!$E$658+[1]MEI!$F$658</f>
        <v>0</v>
      </c>
      <c r="H400" s="23">
        <f>[1]JUNI!$E$658+[1]JUNI!$F$658</f>
        <v>0</v>
      </c>
      <c r="I400" s="23">
        <f>[1]JULI!$E$658+[1]JULI!$F$658</f>
        <v>0</v>
      </c>
      <c r="J400" s="23">
        <f>[1]AGUSTUS!$E$658+[1]AGUSTUS!$F$658</f>
        <v>0</v>
      </c>
      <c r="K400" s="23">
        <f>[1]SEPTEMBER!$E$658+[1]SEPTEMBER!$F$658</f>
        <v>0</v>
      </c>
      <c r="L400" s="23">
        <f>[1]OKTOBER!$E$658+[1]OKTOBER!$F$658</f>
        <v>0</v>
      </c>
      <c r="M400" s="23">
        <f>[1]NOVEMBER!$E$658+[1]NOVEMBER!$F$658</f>
        <v>0</v>
      </c>
      <c r="N400" s="23">
        <f>[1]DESEMBER!$E$658+[1]DESEMBER!$F$658</f>
        <v>0</v>
      </c>
      <c r="O400" s="5">
        <f t="shared" si="73"/>
        <v>0</v>
      </c>
      <c r="P400" s="20"/>
      <c r="Q400" s="56"/>
      <c r="R400" s="57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20"/>
    </row>
    <row r="401" spans="1:31" ht="21.95" customHeight="1" x14ac:dyDescent="0.25">
      <c r="A401" s="36" t="s">
        <v>36</v>
      </c>
      <c r="B401" s="4" t="s">
        <v>43</v>
      </c>
      <c r="C401" s="23">
        <f>[1]JANUARI!$E$613+[1]JANUARI!$F$613</f>
        <v>0</v>
      </c>
      <c r="D401" s="23">
        <f>[1]FEBRUARI!$E$613+[1]FEBRUARI!$F$613</f>
        <v>0</v>
      </c>
      <c r="E401" s="23">
        <f>[1]MARET!$E$613+[1]MARET!$F$613</f>
        <v>0</v>
      </c>
      <c r="F401" s="23">
        <f>[1]APRIL!$E$613+[1]APRIL!$F$613</f>
        <v>0</v>
      </c>
      <c r="G401" s="23">
        <f>[1]MEI!$E$613+[1]MEI!$F$613</f>
        <v>0</v>
      </c>
      <c r="H401" s="23">
        <f>[1]JUNI!$E$613+[1]JUNI!$F$613</f>
        <v>0</v>
      </c>
      <c r="I401" s="23">
        <f>[1]JULI!$E$613+[1]JULI!$F$613</f>
        <v>0</v>
      </c>
      <c r="J401" s="23">
        <f>[1]AGUSTUS!$E$613+[1]AGUSTUS!$F$613</f>
        <v>0</v>
      </c>
      <c r="K401" s="23">
        <f>[1]SEPTEMBER!$E$613+[1]SEPTEMBER!$F$613</f>
        <v>0</v>
      </c>
      <c r="L401" s="23">
        <f>[1]OKTOBER!$E$613+[1]OKTOBER!$F$613</f>
        <v>0</v>
      </c>
      <c r="M401" s="23">
        <f>[1]NOVEMBER!$E$613+[1]NOVEMBER!$F$613</f>
        <v>0</v>
      </c>
      <c r="N401" s="23">
        <f>[1]DESEMBER!$E$613+[1]DESEMBER!$F$613</f>
        <v>0</v>
      </c>
      <c r="O401" s="5">
        <f t="shared" si="73"/>
        <v>0</v>
      </c>
      <c r="P401" s="20"/>
      <c r="Q401" s="56"/>
      <c r="R401" s="57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20"/>
    </row>
    <row r="402" spans="1:31" ht="21.95" customHeight="1" x14ac:dyDescent="0.25">
      <c r="A402" s="36" t="s">
        <v>38</v>
      </c>
      <c r="B402" s="4" t="s">
        <v>39</v>
      </c>
      <c r="C402" s="23">
        <f>[1]JANUARI!$E$208+[1]JANUARI!$F$208</f>
        <v>0</v>
      </c>
      <c r="D402" s="23">
        <f>[1]FEBRUARI!$E$208+[1]FEBRUARI!$F$208</f>
        <v>0</v>
      </c>
      <c r="E402" s="23">
        <f>[1]MARET!$E$208+[1]MARET!$F$208</f>
        <v>0</v>
      </c>
      <c r="F402" s="23">
        <f>[1]APRIL!$E$208+[1]APRIL!$F$208</f>
        <v>0</v>
      </c>
      <c r="G402" s="23">
        <f>[1]MEI!$E$208+[1]MEI!$F$208</f>
        <v>0</v>
      </c>
      <c r="H402" s="23">
        <f>[1]JUNI!$E$208+[1]JUNI!$F$208</f>
        <v>0</v>
      </c>
      <c r="I402" s="23">
        <f>[1]JULI!$E$208+[1]JULI!$F$208</f>
        <v>0</v>
      </c>
      <c r="J402" s="23">
        <f>[1]AGUSTUS!$E$208+[1]AGUSTUS!$F$208</f>
        <v>0</v>
      </c>
      <c r="K402" s="23">
        <f>[1]SEPTEMBER!$E$208+[1]SEPTEMBER!$F$208</f>
        <v>0</v>
      </c>
      <c r="L402" s="23">
        <f>[1]OKTOBER!$E$208+[1]OKTOBER!$F$208</f>
        <v>0</v>
      </c>
      <c r="M402" s="23">
        <f>[1]NOVEMBER!$E$208+[1]NOVEMBER!$F$208</f>
        <v>0</v>
      </c>
      <c r="N402" s="23">
        <f>[1]DESEMBER!$E$208+[1]DESEMBER!$F$208</f>
        <v>0</v>
      </c>
      <c r="O402" s="5">
        <f t="shared" si="73"/>
        <v>0</v>
      </c>
      <c r="P402" s="20"/>
      <c r="Q402" s="56"/>
      <c r="R402" s="57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20"/>
    </row>
    <row r="403" spans="1:31" ht="21.95" customHeight="1" x14ac:dyDescent="0.25">
      <c r="A403" s="36" t="s">
        <v>40</v>
      </c>
      <c r="B403" s="4" t="s">
        <v>35</v>
      </c>
      <c r="C403" s="23">
        <f>[1]JANUARI!$E$253+[1]JANUARI!$F$253</f>
        <v>0</v>
      </c>
      <c r="D403" s="23">
        <f>[1]FEBRUARI!$E$253+[1]FEBRUARI!$F$253</f>
        <v>0</v>
      </c>
      <c r="E403" s="23">
        <f>[1]MARET!$E$253+[1]MARET!$F$253</f>
        <v>0</v>
      </c>
      <c r="F403" s="23">
        <f>[1]APRIL!$E$253+[1]APRIL!$F$253</f>
        <v>0</v>
      </c>
      <c r="G403" s="23">
        <f>[1]MEI!$E$253+[1]MEI!$F$253</f>
        <v>0</v>
      </c>
      <c r="H403" s="23">
        <f>[1]JUNI!$E$253+[1]JUNI!$F$253</f>
        <v>0</v>
      </c>
      <c r="I403" s="23">
        <f>[1]JULI!$E$253+[1]JULI!$F$253</f>
        <v>0</v>
      </c>
      <c r="J403" s="23">
        <f>[1]AGUSTUS!$E$253+[1]AGUSTUS!$F$253</f>
        <v>0</v>
      </c>
      <c r="K403" s="23">
        <f>[1]SEPTEMBER!$E$253+[1]SEPTEMBER!$F$253</f>
        <v>0</v>
      </c>
      <c r="L403" s="23">
        <f>[1]OKTOBER!$E$253+[1]OKTOBER!$F$253</f>
        <v>0</v>
      </c>
      <c r="M403" s="23">
        <f>[1]NOVEMBER!$E$253+[1]NOVEMBER!$F$253</f>
        <v>0</v>
      </c>
      <c r="N403" s="23">
        <f>[1]DESEMBER!$E$253+[1]DESEMBER!$F$253</f>
        <v>0</v>
      </c>
      <c r="O403" s="5">
        <f t="shared" si="73"/>
        <v>0</v>
      </c>
      <c r="P403" s="20"/>
      <c r="Q403" s="56"/>
      <c r="R403" s="57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20"/>
    </row>
    <row r="404" spans="1:31" ht="21.95" customHeight="1" x14ac:dyDescent="0.25">
      <c r="A404" s="36" t="s">
        <v>42</v>
      </c>
      <c r="B404" s="4" t="s">
        <v>32</v>
      </c>
      <c r="C404" s="23">
        <f>[1]JANUARI!$E$568+[1]JANUARI!$F$568</f>
        <v>0</v>
      </c>
      <c r="D404" s="23">
        <f>[1]FEBRUARI!$E$568+[1]FEBRUARI!$F$568</f>
        <v>0</v>
      </c>
      <c r="E404" s="23">
        <f>[1]MARET!$E$568+[1]MARET!$F$568</f>
        <v>0</v>
      </c>
      <c r="F404" s="23">
        <f>[1]APRIL!$E$568+[1]APRIL!$F$568</f>
        <v>0</v>
      </c>
      <c r="G404" s="23">
        <f>[1]MEI!$E$568+[1]MEI!$F$568</f>
        <v>0</v>
      </c>
      <c r="H404" s="23">
        <f>[1]JUNI!$E$568+[1]JUNI!$F$568</f>
        <v>0</v>
      </c>
      <c r="I404" s="23">
        <f>[1]JULI!$E$568+[1]JULI!$F$568</f>
        <v>0</v>
      </c>
      <c r="J404" s="23">
        <f>[1]AGUSTUS!$E$568+[1]AGUSTUS!$F$568</f>
        <v>0</v>
      </c>
      <c r="K404" s="23">
        <f>[1]SEPTEMBER!$E$568+[1]SEPTEMBER!$F$568</f>
        <v>0</v>
      </c>
      <c r="L404" s="23">
        <f>[1]OKTOBER!$E$568+[1]OKTOBER!$F$568</f>
        <v>0</v>
      </c>
      <c r="M404" s="23">
        <f>[1]NOVEMBER!$E$568+[1]NOVEMBER!$F$568</f>
        <v>0</v>
      </c>
      <c r="N404" s="23">
        <f>[1]DESEMBER!$E$568+[1]DESEMBER!$F$568</f>
        <v>0</v>
      </c>
      <c r="O404" s="5">
        <f t="shared" si="73"/>
        <v>0</v>
      </c>
      <c r="P404" s="20"/>
      <c r="Q404" s="56"/>
      <c r="R404" s="57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20"/>
    </row>
    <row r="405" spans="1:31" ht="21.95" customHeight="1" x14ac:dyDescent="0.25">
      <c r="A405" s="36" t="s">
        <v>44</v>
      </c>
      <c r="B405" s="4" t="s">
        <v>26</v>
      </c>
      <c r="C405" s="23">
        <f>[1]JANUARI!$E$478+[1]JANUARI!$F$478</f>
        <v>0</v>
      </c>
      <c r="D405" s="23">
        <f>[1]FEBRUARI!$E$478+[1]FEBRUARI!$F$478</f>
        <v>0</v>
      </c>
      <c r="E405" s="23">
        <f>[1]MARET!$E$478+[1]MARET!$F$478</f>
        <v>0</v>
      </c>
      <c r="F405" s="23">
        <f>[1]APRIL!$E$478+[1]APRIL!$F$478</f>
        <v>0</v>
      </c>
      <c r="G405" s="23">
        <f>[1]MEI!$E$478+[1]MEI!$F$478</f>
        <v>0</v>
      </c>
      <c r="H405" s="23">
        <f>[1]JUNI!$E$478+[1]JUNI!$F$478</f>
        <v>0</v>
      </c>
      <c r="I405" s="23">
        <f>[1]JULI!$E$478+[1]JULI!$F$478</f>
        <v>0</v>
      </c>
      <c r="J405" s="23">
        <f>[1]AGUSTUS!$E$478+[1]AGUSTUS!$F$478</f>
        <v>0</v>
      </c>
      <c r="K405" s="23">
        <f>[1]SEPTEMBER!$E$478+[1]SEPTEMBER!$F$478</f>
        <v>0</v>
      </c>
      <c r="L405" s="23">
        <f>[1]OKTOBER!$E$478+[1]OKTOBER!$F$478</f>
        <v>0</v>
      </c>
      <c r="M405" s="23">
        <f>[1]NOVEMBER!$E$478+[1]NOVEMBER!$F$478</f>
        <v>0</v>
      </c>
      <c r="N405" s="23">
        <f>[1]DESEMBER!$E$478+[1]DESEMBER!$F$478</f>
        <v>0</v>
      </c>
      <c r="O405" s="5">
        <f t="shared" si="73"/>
        <v>0</v>
      </c>
      <c r="P405" s="20"/>
      <c r="Q405" s="56"/>
      <c r="R405" s="57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20"/>
    </row>
    <row r="406" spans="1:31" ht="21.95" customHeight="1" x14ac:dyDescent="0.25">
      <c r="A406" s="36" t="s">
        <v>46</v>
      </c>
      <c r="B406" s="4" t="s">
        <v>51</v>
      </c>
      <c r="C406" s="23">
        <f>[1]JANUARI!$E$388+[1]JANUARI!$F$388</f>
        <v>0</v>
      </c>
      <c r="D406" s="23">
        <f>[1]FEBRUARI!$E$388+[1]FEBRUARI!$F$388</f>
        <v>0</v>
      </c>
      <c r="E406" s="23">
        <f>[1]MARET!$E$388+[1]MARET!$F$388</f>
        <v>0</v>
      </c>
      <c r="F406" s="23">
        <f>[1]APRIL!$E$388+[1]APRIL!$F$388</f>
        <v>0</v>
      </c>
      <c r="G406" s="23">
        <f>[1]MEI!$E$388+[1]MEI!$F$388</f>
        <v>0</v>
      </c>
      <c r="H406" s="23">
        <f>[1]JUNI!$E$388+[1]JUNI!$F$388</f>
        <v>0</v>
      </c>
      <c r="I406" s="23">
        <f>[1]JULI!$E$388+[1]JULI!$F$388</f>
        <v>0</v>
      </c>
      <c r="J406" s="23">
        <f>[1]AGUSTUS!$E$388+[1]AGUSTUS!$F$388</f>
        <v>0</v>
      </c>
      <c r="K406" s="23">
        <f>[1]SEPTEMBER!$E$388+[1]SEPTEMBER!$F$388</f>
        <v>0</v>
      </c>
      <c r="L406" s="23">
        <f>[1]OKTOBER!$E$388+[1]OKTOBER!$F$388</f>
        <v>0</v>
      </c>
      <c r="M406" s="23">
        <f>[1]NOVEMBER!$E$388+[1]NOVEMBER!$F$388</f>
        <v>0</v>
      </c>
      <c r="N406" s="23">
        <f>[1]DESEMBER!$E$388+[1]DESEMBER!$F$388</f>
        <v>0</v>
      </c>
      <c r="O406" s="5">
        <f t="shared" si="73"/>
        <v>0</v>
      </c>
      <c r="P406" s="20"/>
      <c r="Q406" s="56"/>
      <c r="R406" s="57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20"/>
    </row>
    <row r="407" spans="1:31" ht="21.95" customHeight="1" x14ac:dyDescent="0.25">
      <c r="A407" s="36" t="s">
        <v>48</v>
      </c>
      <c r="B407" s="4" t="s">
        <v>49</v>
      </c>
      <c r="C407" s="23">
        <f>[1]JANUARI!$E$298+[1]JANUARI!$F$298</f>
        <v>0</v>
      </c>
      <c r="D407" s="23">
        <f>[1]FEBRUARI!$E$298+[1]FEBRUARI!$F$298</f>
        <v>0</v>
      </c>
      <c r="E407" s="23">
        <f>[1]MARET!$E$298+[1]MARET!$F$298</f>
        <v>0</v>
      </c>
      <c r="F407" s="23">
        <f>[1]APRIL!$E$298+[1]APRIL!$F$298</f>
        <v>0</v>
      </c>
      <c r="G407" s="23">
        <f>[1]MEI!$E$298+[1]MEI!$F$298</f>
        <v>0</v>
      </c>
      <c r="H407" s="23">
        <f>[1]JUNI!$E$298+[1]JUNI!$F$298</f>
        <v>0</v>
      </c>
      <c r="I407" s="23">
        <f>[1]JULI!$E$298+[1]JULI!$F$298</f>
        <v>0</v>
      </c>
      <c r="J407" s="23">
        <f>[1]AGUSTUS!$E$298+[1]AGUSTUS!$F$298</f>
        <v>0</v>
      </c>
      <c r="K407" s="23">
        <f>[1]SEPTEMBER!$E$298+[1]SEPTEMBER!$F$298</f>
        <v>0</v>
      </c>
      <c r="L407" s="23">
        <f>[1]OKTOBER!$E$298+[1]OKTOBER!$F$298</f>
        <v>0</v>
      </c>
      <c r="M407" s="23">
        <f>[1]NOVEMBER!$E$298+[1]NOVEMBER!$F$298</f>
        <v>0</v>
      </c>
      <c r="N407" s="23">
        <f>[1]DESEMBER!$E$298+[1]DESEMBER!$F$298</f>
        <v>0</v>
      </c>
      <c r="O407" s="5">
        <f t="shared" si="73"/>
        <v>0</v>
      </c>
      <c r="P407" s="20"/>
      <c r="Q407" s="56"/>
      <c r="R407" s="57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20"/>
    </row>
    <row r="408" spans="1:31" ht="21.95" customHeight="1" x14ac:dyDescent="0.25">
      <c r="A408" s="81" t="s">
        <v>50</v>
      </c>
      <c r="B408" s="81"/>
      <c r="C408" s="26">
        <f>SUM(C393:C407)</f>
        <v>0</v>
      </c>
      <c r="D408" s="14">
        <f>SUM(D393:D407)</f>
        <v>0</v>
      </c>
      <c r="E408" s="14">
        <f t="shared" ref="E408" si="74">SUM(E393:E407)</f>
        <v>0</v>
      </c>
      <c r="F408" s="14">
        <f>SUM(F393:F407)</f>
        <v>0</v>
      </c>
      <c r="G408" s="14">
        <f>SUM(G393:G407)</f>
        <v>0</v>
      </c>
      <c r="H408" s="14">
        <f>SUM(H393:H407)</f>
        <v>0</v>
      </c>
      <c r="I408" s="14">
        <f t="shared" ref="I408:N408" si="75">SUM(I393:I407)</f>
        <v>0</v>
      </c>
      <c r="J408" s="14">
        <f t="shared" si="75"/>
        <v>0</v>
      </c>
      <c r="K408" s="14">
        <f t="shared" si="75"/>
        <v>0</v>
      </c>
      <c r="L408" s="14">
        <f t="shared" si="75"/>
        <v>0</v>
      </c>
      <c r="M408" s="14">
        <f t="shared" si="75"/>
        <v>0</v>
      </c>
      <c r="N408" s="14">
        <f t="shared" si="75"/>
        <v>0</v>
      </c>
      <c r="O408" s="14">
        <f t="shared" si="73"/>
        <v>0</v>
      </c>
      <c r="P408" s="20"/>
      <c r="Q408" s="72"/>
      <c r="R408" s="72"/>
      <c r="S408" s="48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1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</row>
    <row r="410" spans="1:31" x14ac:dyDescent="0.25">
      <c r="A410" s="1"/>
      <c r="B410" s="1"/>
      <c r="C410" s="1"/>
      <c r="D410" s="1"/>
      <c r="E410" s="1" t="s">
        <v>0</v>
      </c>
      <c r="F410" s="1"/>
      <c r="G410" s="1" t="s">
        <v>141</v>
      </c>
      <c r="H410" s="1"/>
      <c r="I410" s="1"/>
      <c r="J410" s="1"/>
      <c r="K410" s="1"/>
      <c r="L410" s="1"/>
      <c r="M410" s="1"/>
      <c r="N410" s="1"/>
      <c r="O410" s="1"/>
      <c r="P410" s="21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</row>
    <row r="411" spans="1:31" x14ac:dyDescent="0.25">
      <c r="A411" s="1"/>
      <c r="B411" s="1"/>
      <c r="C411" s="1"/>
      <c r="D411" s="1"/>
      <c r="E411" s="1" t="s">
        <v>1</v>
      </c>
      <c r="F411" s="1"/>
      <c r="G411" s="1" t="s">
        <v>2</v>
      </c>
      <c r="H411" s="1"/>
      <c r="I411" s="1"/>
      <c r="J411" s="1"/>
      <c r="K411" s="1"/>
      <c r="L411" s="1"/>
      <c r="M411" s="1"/>
      <c r="N411" s="1"/>
      <c r="O411" s="1"/>
      <c r="P411" s="21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</row>
    <row r="412" spans="1:31" x14ac:dyDescent="0.25">
      <c r="A412" s="1"/>
      <c r="B412" s="1"/>
      <c r="C412" s="1"/>
      <c r="D412" s="1"/>
      <c r="E412" s="1" t="s">
        <v>3</v>
      </c>
      <c r="F412" s="1"/>
      <c r="G412" s="1" t="s">
        <v>136</v>
      </c>
      <c r="H412" s="1"/>
      <c r="I412" s="1"/>
      <c r="J412" s="1"/>
      <c r="K412" s="1"/>
      <c r="L412" s="1"/>
      <c r="M412" s="1"/>
      <c r="N412" s="1"/>
      <c r="O412" s="1"/>
      <c r="P412" s="21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</row>
    <row r="413" spans="1:31" ht="18.75" x14ac:dyDescent="0.3">
      <c r="A413" s="1"/>
      <c r="B413" s="1"/>
      <c r="C413" s="1"/>
      <c r="D413" s="1"/>
      <c r="E413" s="1" t="s">
        <v>4</v>
      </c>
      <c r="F413" s="1"/>
      <c r="G413" s="1" t="str">
        <f>G37</f>
        <v>: 2023</v>
      </c>
      <c r="H413" s="1"/>
      <c r="I413" s="1"/>
      <c r="J413" s="1"/>
      <c r="K413" s="1"/>
      <c r="L413" s="1"/>
      <c r="M413" s="1"/>
      <c r="N413" s="2">
        <v>17</v>
      </c>
      <c r="O413" s="1"/>
      <c r="P413" s="21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50"/>
      <c r="AE413" s="49"/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1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</row>
    <row r="415" spans="1:31" ht="21.95" customHeight="1" x14ac:dyDescent="0.25">
      <c r="A415" s="82" t="s">
        <v>5</v>
      </c>
      <c r="B415" s="82" t="s">
        <v>6</v>
      </c>
      <c r="C415" s="84" t="s">
        <v>7</v>
      </c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6"/>
      <c r="O415" s="82" t="s">
        <v>8</v>
      </c>
      <c r="P415" s="18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</row>
    <row r="416" spans="1:31" ht="21.95" customHeight="1" x14ac:dyDescent="0.25">
      <c r="A416" s="83"/>
      <c r="B416" s="83"/>
      <c r="C416" s="15" t="s">
        <v>9</v>
      </c>
      <c r="D416" s="15" t="s">
        <v>10</v>
      </c>
      <c r="E416" s="15" t="s">
        <v>11</v>
      </c>
      <c r="F416" s="15" t="s">
        <v>12</v>
      </c>
      <c r="G416" s="15" t="s">
        <v>13</v>
      </c>
      <c r="H416" s="15" t="s">
        <v>14</v>
      </c>
      <c r="I416" s="15" t="s">
        <v>15</v>
      </c>
      <c r="J416" s="15" t="s">
        <v>16</v>
      </c>
      <c r="K416" s="15" t="s">
        <v>17</v>
      </c>
      <c r="L416" s="15" t="s">
        <v>18</v>
      </c>
      <c r="M416" s="15" t="s">
        <v>19</v>
      </c>
      <c r="N416" s="68" t="s">
        <v>20</v>
      </c>
      <c r="O416" s="83"/>
      <c r="P416" s="18"/>
      <c r="Q416" s="73"/>
      <c r="R416" s="73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73"/>
    </row>
    <row r="417" spans="1:31" ht="21.95" customHeight="1" x14ac:dyDescent="0.25">
      <c r="A417" s="12">
        <v>1</v>
      </c>
      <c r="B417" s="12">
        <v>2</v>
      </c>
      <c r="C417" s="12">
        <v>3</v>
      </c>
      <c r="D417" s="12">
        <v>4</v>
      </c>
      <c r="E417" s="12">
        <v>5</v>
      </c>
      <c r="F417" s="12">
        <v>6</v>
      </c>
      <c r="G417" s="12">
        <v>7</v>
      </c>
      <c r="H417" s="12">
        <v>8</v>
      </c>
      <c r="I417" s="12">
        <v>9</v>
      </c>
      <c r="J417" s="12">
        <v>10</v>
      </c>
      <c r="K417" s="12">
        <v>11</v>
      </c>
      <c r="L417" s="12">
        <v>12</v>
      </c>
      <c r="M417" s="12">
        <v>13</v>
      </c>
      <c r="N417" s="12">
        <v>14</v>
      </c>
      <c r="O417" s="12">
        <v>15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ht="21.95" customHeight="1" x14ac:dyDescent="0.25">
      <c r="A418" s="36" t="s">
        <v>21</v>
      </c>
      <c r="B418" s="4" t="s">
        <v>45</v>
      </c>
      <c r="C418" s="23">
        <f>[1]JANUARI!$E$29+[1]JANUARI!$F$29</f>
        <v>0</v>
      </c>
      <c r="D418" s="23">
        <f>[1]FEBRUARI!$E$29+[1]FEBRUARI!$F$29</f>
        <v>0</v>
      </c>
      <c r="E418" s="23">
        <f>[1]MARET!$E$29+[1]MARET!$F$29</f>
        <v>0</v>
      </c>
      <c r="F418" s="23">
        <f>[1]APRIL!$E$29+[1]APRIL!$F$29</f>
        <v>0</v>
      </c>
      <c r="G418" s="23">
        <f>[1]MEI!$E$29+[1]MEI!$F$29</f>
        <v>0</v>
      </c>
      <c r="H418" s="23">
        <f>[1]JUNI!$E$29+[1]JUNI!$F$29</f>
        <v>0</v>
      </c>
      <c r="I418" s="23">
        <f>[1]JULI!$E$29+[1]JULI!$F$29</f>
        <v>0</v>
      </c>
      <c r="J418" s="23">
        <f>[1]AGUSTUS!$E$29+[1]AGUSTUS!$F$29</f>
        <v>0</v>
      </c>
      <c r="K418" s="23">
        <f>[1]SEPTEMBER!$E$29+[1]SEPTEMBER!$F$29</f>
        <v>0</v>
      </c>
      <c r="L418" s="23">
        <f>[1]OKTOBER!$E$29+[1]OKTOBER!$F$29</f>
        <v>0</v>
      </c>
      <c r="M418" s="23">
        <f>[1]NOVEMBER!$E$29+[1]NOVEMBER!$F$29</f>
        <v>0</v>
      </c>
      <c r="N418" s="23">
        <f>[1]DESEMBER!$E$29+[1]DESEMBER!$F$29</f>
        <v>0</v>
      </c>
      <c r="O418" s="5">
        <f t="shared" ref="O418:O433" si="76">SUM(C418:N418)</f>
        <v>0</v>
      </c>
      <c r="P418" s="20"/>
      <c r="Q418" s="56"/>
      <c r="R418" s="57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20"/>
    </row>
    <row r="419" spans="1:31" ht="21.95" customHeight="1" x14ac:dyDescent="0.25">
      <c r="A419" s="36" t="s">
        <v>23</v>
      </c>
      <c r="B419" s="4" t="s">
        <v>47</v>
      </c>
      <c r="C419" s="23">
        <f>[1]JANUARI!$E$119+[1]JANUARI!$F$119</f>
        <v>0</v>
      </c>
      <c r="D419" s="23">
        <f>[1]FEBRUARI!$E$119+[1]FEBRUARI!$F$119</f>
        <v>0</v>
      </c>
      <c r="E419" s="23">
        <f>[1]MARET!$E$119+[1]MARET!$F$119</f>
        <v>0</v>
      </c>
      <c r="F419" s="23">
        <f>[1]APRIL!$E$119+[1]APRIL!$F$119</f>
        <v>0</v>
      </c>
      <c r="G419" s="23">
        <f>[1]MEI!$E$119+[1]MEI!$F$119</f>
        <v>0</v>
      </c>
      <c r="H419" s="23">
        <f>[1]JUNI!$E$119+[1]JUNI!$F$119</f>
        <v>0</v>
      </c>
      <c r="I419" s="23">
        <f>[1]JULI!$E$119+[1]JULI!$F$119</f>
        <v>0</v>
      </c>
      <c r="J419" s="23">
        <f>[1]AGUSTUS!$E$119+[1]AGUSTUS!$F$119</f>
        <v>0</v>
      </c>
      <c r="K419" s="23">
        <f>[1]SEPTEMBER!$E$119+[1]SEPTEMBER!$F$119</f>
        <v>0</v>
      </c>
      <c r="L419" s="23">
        <f>[1]OKTOBER!$E$119+[1]OKTOBER!$F$119</f>
        <v>0</v>
      </c>
      <c r="M419" s="23">
        <f>[1]NOVEMBER!$E$119+[1]NOVEMBER!$F$119</f>
        <v>0</v>
      </c>
      <c r="N419" s="23">
        <f>[1]DESEMBER!$E$119+[1]DESEMBER!$F$119</f>
        <v>0</v>
      </c>
      <c r="O419" s="5">
        <f t="shared" si="76"/>
        <v>0</v>
      </c>
      <c r="P419" s="20"/>
      <c r="Q419" s="56"/>
      <c r="R419" s="57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20"/>
    </row>
    <row r="420" spans="1:31" ht="21.95" customHeight="1" x14ac:dyDescent="0.25">
      <c r="A420" s="36" t="s">
        <v>25</v>
      </c>
      <c r="B420" s="4" t="s">
        <v>22</v>
      </c>
      <c r="C420" s="23">
        <f>[1]JANUARI!$E$74+[1]JANUARI!$F$74</f>
        <v>0</v>
      </c>
      <c r="D420" s="23">
        <f>[1]FEBRUARI!$E$74+[1]FEBRUARI!$F$74</f>
        <v>0</v>
      </c>
      <c r="E420" s="23">
        <f>[1]MARET!$E$74+[1]MARET!$F$74</f>
        <v>0</v>
      </c>
      <c r="F420" s="23">
        <f>[1]APRIL!$E$74+[1]APRIL!$F$74</f>
        <v>0</v>
      </c>
      <c r="G420" s="23">
        <f>[1]MEI!$E$74+[1]MEI!$F$74</f>
        <v>0</v>
      </c>
      <c r="H420" s="23">
        <f>[1]JUNI!$E$74+[1]JUNI!$F$74</f>
        <v>0</v>
      </c>
      <c r="I420" s="23">
        <f>[1]JULI!$E$74+[1]JULI!$F$74</f>
        <v>0</v>
      </c>
      <c r="J420" s="23">
        <f>[1]AGUSTUS!$E$74+[1]AGUSTUS!$F$74</f>
        <v>0</v>
      </c>
      <c r="K420" s="23">
        <f>[1]SEPTEMBER!$E$74+[1]SEPTEMBER!$F$74</f>
        <v>0</v>
      </c>
      <c r="L420" s="23">
        <f>[1]OKTOBER!$E$74+[1]OKTOBER!$F$74</f>
        <v>0</v>
      </c>
      <c r="M420" s="23">
        <f>[1]NOVEMBER!$E$74+[1]NOVEMBER!$F$74</f>
        <v>0</v>
      </c>
      <c r="N420" s="23">
        <f>[1]DESEMBER!$E$74+[1]DESEMBER!$F$74</f>
        <v>0</v>
      </c>
      <c r="O420" s="5">
        <f t="shared" si="76"/>
        <v>0</v>
      </c>
      <c r="P420" s="20"/>
      <c r="Q420" s="56"/>
      <c r="R420" s="57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20"/>
    </row>
    <row r="421" spans="1:31" ht="21.95" customHeight="1" x14ac:dyDescent="0.25">
      <c r="A421" s="36" t="s">
        <v>27</v>
      </c>
      <c r="B421" s="4" t="s">
        <v>24</v>
      </c>
      <c r="C421" s="23">
        <f>[1]JANUARI!$E$434+[1]JANUARI!$F$434</f>
        <v>0</v>
      </c>
      <c r="D421" s="23">
        <f>[1]FEBRUARI!$E$434+[1]FEBRUARI!$F$434</f>
        <v>0</v>
      </c>
      <c r="E421" s="23">
        <f>[1]MARET!$E$434+[1]MARET!$F$434</f>
        <v>0</v>
      </c>
      <c r="F421" s="23">
        <f>[1]APRIL!$E$434+[1]APRIL!$F$434</f>
        <v>0</v>
      </c>
      <c r="G421" s="23">
        <f>[1]MEI!$E$434+[1]MEI!$F$434</f>
        <v>0</v>
      </c>
      <c r="H421" s="23">
        <f>[1]JUNI!$E$434+[1]JUNI!$F$434</f>
        <v>0</v>
      </c>
      <c r="I421" s="23">
        <f>[1]JULI!$E$434+[1]JULI!$F$434</f>
        <v>0</v>
      </c>
      <c r="J421" s="23">
        <f>[1]AGUSTUS!$E$434+[1]AGUSTUS!$F$434</f>
        <v>0</v>
      </c>
      <c r="K421" s="23">
        <f>[1]SEPTEMBER!$E$434+[1]SEPTEMBER!$F$434</f>
        <v>0</v>
      </c>
      <c r="L421" s="23">
        <f>[1]OKTOBER!$E$434+[1]OKTOBER!$F$434</f>
        <v>0</v>
      </c>
      <c r="M421" s="23">
        <f>[1]NOVEMBER!$E$434+[1]NOVEMBER!$F$434</f>
        <v>0</v>
      </c>
      <c r="N421" s="23">
        <f>[1]DESEMBER!$E$434+[1]DESEMBER!$F$434</f>
        <v>0</v>
      </c>
      <c r="O421" s="5">
        <f t="shared" si="76"/>
        <v>0</v>
      </c>
      <c r="P421" s="20"/>
      <c r="Q421" s="56"/>
      <c r="R421" s="57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20"/>
    </row>
    <row r="422" spans="1:31" ht="21.95" customHeight="1" x14ac:dyDescent="0.25">
      <c r="A422" s="36" t="s">
        <v>29</v>
      </c>
      <c r="B422" s="4" t="s">
        <v>28</v>
      </c>
      <c r="C422" s="23">
        <f>[1]JANUARI!$E$524+[1]JANUARI!$F$524</f>
        <v>0</v>
      </c>
      <c r="D422" s="23">
        <f>[1]FEBRUARI!$E$524+[1]FEBRUARI!$F$524</f>
        <v>0</v>
      </c>
      <c r="E422" s="23">
        <f>[1]MARET!$E$524+[1]MARET!$F$524</f>
        <v>0</v>
      </c>
      <c r="F422" s="23">
        <f>[1]APRIL!$E$524+[1]APRIL!$F$524</f>
        <v>0</v>
      </c>
      <c r="G422" s="23">
        <f>[1]MEI!$E$524+[1]MEI!$F$524</f>
        <v>0</v>
      </c>
      <c r="H422" s="23">
        <f>[1]JUNI!$E$524+[1]JUNI!$F$524</f>
        <v>0</v>
      </c>
      <c r="I422" s="23">
        <f>[1]JULI!$E$524+[1]JULI!$F$524</f>
        <v>0</v>
      </c>
      <c r="J422" s="23">
        <f>[1]AGUSTUS!$E$524+[1]AGUSTUS!$F$524</f>
        <v>0</v>
      </c>
      <c r="K422" s="23">
        <f>[1]SEPTEMBER!$E$524+[1]SEPTEMBER!$F$524</f>
        <v>0</v>
      </c>
      <c r="L422" s="23">
        <f>[1]OKTOBER!$E$524+[1]OKTOBER!$F$524</f>
        <v>0</v>
      </c>
      <c r="M422" s="23">
        <f>[1]NOVEMBER!$E$524+[1]NOVEMBER!$F$524</f>
        <v>0</v>
      </c>
      <c r="N422" s="23">
        <f>[1]DESEMBER!$E$524+[1]DESEMBER!$F$524</f>
        <v>0</v>
      </c>
      <c r="O422" s="5">
        <f t="shared" si="76"/>
        <v>0</v>
      </c>
      <c r="P422" s="20"/>
      <c r="Q422" s="56"/>
      <c r="R422" s="57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20"/>
    </row>
    <row r="423" spans="1:31" ht="21.95" customHeight="1" x14ac:dyDescent="0.25">
      <c r="A423" s="36" t="s">
        <v>31</v>
      </c>
      <c r="B423" s="4" t="s">
        <v>30</v>
      </c>
      <c r="C423" s="23">
        <f>[1]JANUARI!$E$344+[1]JANUARI!$F$344</f>
        <v>0</v>
      </c>
      <c r="D423" s="23">
        <f>[1]FEBRUARI!$E$344+[1]FEBRUARI!$F$344</f>
        <v>0</v>
      </c>
      <c r="E423" s="23">
        <f>[1]MARET!$E$344+[1]MARET!$F$344</f>
        <v>0</v>
      </c>
      <c r="F423" s="23">
        <f>[1]APRIL!$E$344+[1]APRIL!$F$344</f>
        <v>0</v>
      </c>
      <c r="G423" s="23">
        <f>[1]MEI!$E$344+[1]MEI!$F$344</f>
        <v>0</v>
      </c>
      <c r="H423" s="23">
        <f>[1]JUNI!$E$344+[1]JUNI!$F$344</f>
        <v>0</v>
      </c>
      <c r="I423" s="23">
        <f>[1]JULI!$E$344+[1]JULI!$F$344</f>
        <v>0</v>
      </c>
      <c r="J423" s="23">
        <f>[1]AGUSTUS!$E$344+[1]AGUSTUS!$F$344</f>
        <v>0</v>
      </c>
      <c r="K423" s="23">
        <f>[1]SEPTEMBER!$E$344+[1]SEPTEMBER!$F$344</f>
        <v>0</v>
      </c>
      <c r="L423" s="23">
        <f>[1]OKTOBER!$E$344+[1]OKTOBER!$F$344</f>
        <v>0</v>
      </c>
      <c r="M423" s="23">
        <f>[1]NOVEMBER!$E$344+[1]NOVEMBER!$F$344</f>
        <v>0</v>
      </c>
      <c r="N423" s="23">
        <f>[1]DESEMBER!$E$344+[1]DESEMBER!$F$344</f>
        <v>0</v>
      </c>
      <c r="O423" s="5">
        <f t="shared" si="76"/>
        <v>0</v>
      </c>
      <c r="P423" s="20"/>
      <c r="Q423" s="56"/>
      <c r="R423" s="57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20"/>
    </row>
    <row r="424" spans="1:31" ht="21.95" customHeight="1" x14ac:dyDescent="0.25">
      <c r="A424" s="36" t="s">
        <v>33</v>
      </c>
      <c r="B424" s="4" t="s">
        <v>37</v>
      </c>
      <c r="C424" s="23">
        <f>[1]JANUARI!$E$164+[1]JANUARI!$F$164</f>
        <v>0</v>
      </c>
      <c r="D424" s="23">
        <f>[1]FEBRUARI!$E$164+[1]FEBRUARI!$F$164</f>
        <v>0</v>
      </c>
      <c r="E424" s="23">
        <f>[1]MARET!$E$164+[1]MARET!$F$164</f>
        <v>0</v>
      </c>
      <c r="F424" s="23">
        <f>[1]APRIL!$E$164+[1]APRIL!$F$164</f>
        <v>0</v>
      </c>
      <c r="G424" s="23">
        <f>[1]MEI!$E$164+[1]MEI!$F$164</f>
        <v>0</v>
      </c>
      <c r="H424" s="23">
        <f>[1]JUNI!$E$164+[1]JUNI!$F$164</f>
        <v>0</v>
      </c>
      <c r="I424" s="23">
        <f>[1]JULI!$E$164+[1]JULI!$F$164</f>
        <v>0</v>
      </c>
      <c r="J424" s="23">
        <f>[1]AGUSTUS!$E$164+[1]AGUSTUS!$F$164</f>
        <v>0</v>
      </c>
      <c r="K424" s="23">
        <f>[1]SEPTEMBER!$E$164+[1]SEPTEMBER!$F$164</f>
        <v>0</v>
      </c>
      <c r="L424" s="23">
        <f>[1]OKTOBER!$E$164+[1]OKTOBER!$F$164</f>
        <v>0</v>
      </c>
      <c r="M424" s="23">
        <f>[1]NOVEMBER!$E$164+[1]NOVEMBER!$F$164</f>
        <v>0</v>
      </c>
      <c r="N424" s="23">
        <f>[1]DESEMBER!$E$164+[1]DESEMBER!$F$164</f>
        <v>0</v>
      </c>
      <c r="O424" s="5">
        <f t="shared" si="76"/>
        <v>0</v>
      </c>
      <c r="P424" s="20"/>
      <c r="Q424" s="56"/>
      <c r="R424" s="57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20"/>
    </row>
    <row r="425" spans="1:31" ht="21.95" customHeight="1" x14ac:dyDescent="0.25">
      <c r="A425" s="36" t="s">
        <v>34</v>
      </c>
      <c r="B425" s="4" t="s">
        <v>41</v>
      </c>
      <c r="C425" s="23">
        <f>[1]JANUARI!$E$659+[1]JANUARI!$F$659</f>
        <v>0</v>
      </c>
      <c r="D425" s="23">
        <f>[1]FEBRUARI!$E$659+[1]FEBRUARI!$F$659</f>
        <v>0</v>
      </c>
      <c r="E425" s="23">
        <f>[1]MARET!$E$659+[1]MARET!$F$659</f>
        <v>0</v>
      </c>
      <c r="F425" s="23">
        <f>[1]APRIL!$E$659+[1]APRIL!$F$659</f>
        <v>0</v>
      </c>
      <c r="G425" s="23">
        <f>[1]MEI!$E$659+[1]MEI!$F$659</f>
        <v>0</v>
      </c>
      <c r="H425" s="23">
        <f>[1]JUNI!$E$659+[1]JUNI!$F$659</f>
        <v>0</v>
      </c>
      <c r="I425" s="23">
        <f>[1]JULI!$E$659+[1]JULI!$F$659</f>
        <v>0</v>
      </c>
      <c r="J425" s="23">
        <f>[1]AGUSTUS!$E$659+[1]AGUSTUS!$F$659</f>
        <v>0</v>
      </c>
      <c r="K425" s="23">
        <f>[1]SEPTEMBER!$E$659+[1]SEPTEMBER!$F$659</f>
        <v>0</v>
      </c>
      <c r="L425" s="23">
        <f>[1]OKTOBER!$E$659+[1]OKTOBER!$F$659</f>
        <v>0</v>
      </c>
      <c r="M425" s="23">
        <f>[1]NOVEMBER!$E$659+[1]NOVEMBER!$F$659</f>
        <v>0</v>
      </c>
      <c r="N425" s="23">
        <f>[1]DESEMBER!$E$659+[1]DESEMBER!$F$659</f>
        <v>0</v>
      </c>
      <c r="O425" s="5">
        <f t="shared" si="76"/>
        <v>0</v>
      </c>
      <c r="P425" s="20"/>
      <c r="Q425" s="56"/>
      <c r="R425" s="57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20"/>
    </row>
    <row r="426" spans="1:31" ht="21.95" customHeight="1" x14ac:dyDescent="0.25">
      <c r="A426" s="36" t="s">
        <v>36</v>
      </c>
      <c r="B426" s="4" t="s">
        <v>43</v>
      </c>
      <c r="C426" s="23">
        <f>[1]JANUARI!$E$614+[1]JANUARI!$F$614</f>
        <v>0</v>
      </c>
      <c r="D426" s="23">
        <f>[1]FEBRUARI!$E$614+[1]FEBRUARI!$F$614</f>
        <v>0</v>
      </c>
      <c r="E426" s="23">
        <f>[1]MARET!$E$614+[1]MARET!$F$614</f>
        <v>0</v>
      </c>
      <c r="F426" s="23">
        <f>[1]APRIL!$E$614+[1]APRIL!$F$614</f>
        <v>0</v>
      </c>
      <c r="G426" s="23">
        <f>[1]MEI!$E$614+[1]MEI!$F$614</f>
        <v>0</v>
      </c>
      <c r="H426" s="23">
        <f>[1]JUNI!$E$614+[1]JUNI!$F$614</f>
        <v>0</v>
      </c>
      <c r="I426" s="23">
        <f>[1]JULI!$E$614+[1]JULI!$F$614</f>
        <v>0</v>
      </c>
      <c r="J426" s="23">
        <f>[1]AGUSTUS!$E$614+[1]AGUSTUS!$F$614</f>
        <v>0</v>
      </c>
      <c r="K426" s="23">
        <f>[1]SEPTEMBER!$E$614+[1]SEPTEMBER!$F$614</f>
        <v>0</v>
      </c>
      <c r="L426" s="23">
        <f>[1]OKTOBER!$E$614+[1]OKTOBER!$F$614</f>
        <v>0</v>
      </c>
      <c r="M426" s="23">
        <f>[1]NOVEMBER!$E$614+[1]NOVEMBER!$F$614</f>
        <v>0</v>
      </c>
      <c r="N426" s="23">
        <f>[1]DESEMBER!$E$614+[1]DESEMBER!$F$614</f>
        <v>0</v>
      </c>
      <c r="O426" s="5">
        <f t="shared" si="76"/>
        <v>0</v>
      </c>
      <c r="P426" s="20"/>
      <c r="Q426" s="56"/>
      <c r="R426" s="57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20"/>
    </row>
    <row r="427" spans="1:31" ht="21.95" customHeight="1" x14ac:dyDescent="0.25">
      <c r="A427" s="36" t="s">
        <v>38</v>
      </c>
      <c r="B427" s="4" t="s">
        <v>39</v>
      </c>
      <c r="C427" s="23">
        <f>[1]JANUARI!$E$209+[1]JANUARI!$F$209</f>
        <v>0</v>
      </c>
      <c r="D427" s="23">
        <f>[1]FEBRUARI!$E$209+[1]FEBRUARI!$F$209</f>
        <v>0</v>
      </c>
      <c r="E427" s="23">
        <f>[1]MARET!$E$209+[1]MARET!$F$209</f>
        <v>0</v>
      </c>
      <c r="F427" s="23">
        <f>[1]APRIL!$E$209+[1]APRIL!$F$209</f>
        <v>0</v>
      </c>
      <c r="G427" s="23">
        <f>[1]MEI!$E$209+[1]MEI!$F$209</f>
        <v>0</v>
      </c>
      <c r="H427" s="23">
        <f>[1]JUNI!$E$209+[1]JUNI!$F$209</f>
        <v>0</v>
      </c>
      <c r="I427" s="23">
        <f>[1]JULI!$E$209+[1]JULI!$F$209</f>
        <v>0</v>
      </c>
      <c r="J427" s="23">
        <f>[1]AGUSTUS!$E$209+[1]AGUSTUS!$F$209</f>
        <v>0</v>
      </c>
      <c r="K427" s="23">
        <f>[1]SEPTEMBER!$E$209+[1]SEPTEMBER!$F$209</f>
        <v>0</v>
      </c>
      <c r="L427" s="23">
        <f>[1]OKTOBER!$E$209+[1]OKTOBER!$F$209</f>
        <v>0</v>
      </c>
      <c r="M427" s="23">
        <f>[1]NOVEMBER!$E$209+[1]NOVEMBER!$F$209</f>
        <v>0</v>
      </c>
      <c r="N427" s="23">
        <f>[1]DESEMBER!$E$209+[1]DESEMBER!$F$209</f>
        <v>0</v>
      </c>
      <c r="O427" s="5">
        <f t="shared" si="76"/>
        <v>0</v>
      </c>
      <c r="P427" s="20"/>
      <c r="Q427" s="56"/>
      <c r="R427" s="57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20"/>
    </row>
    <row r="428" spans="1:31" ht="21.95" customHeight="1" x14ac:dyDescent="0.25">
      <c r="A428" s="36" t="s">
        <v>40</v>
      </c>
      <c r="B428" s="4" t="s">
        <v>35</v>
      </c>
      <c r="C428" s="23">
        <f>[1]JANUARI!$E$254+[1]JANUARI!$F$254</f>
        <v>0</v>
      </c>
      <c r="D428" s="23">
        <f>[1]FEBRUARI!$E$254+[1]FEBRUARI!$F$254</f>
        <v>0</v>
      </c>
      <c r="E428" s="23">
        <f>[1]MARET!$E$254+[1]MARET!$F$254</f>
        <v>0</v>
      </c>
      <c r="F428" s="23">
        <f>[1]APRIL!$E$254+[1]APRIL!$F$254</f>
        <v>0</v>
      </c>
      <c r="G428" s="23">
        <f>[1]MEI!$E$254+[1]MEI!$F$254</f>
        <v>0</v>
      </c>
      <c r="H428" s="23">
        <f>[1]JUNI!$E$254+[1]JUNI!$F$254</f>
        <v>0</v>
      </c>
      <c r="I428" s="23">
        <f>[1]JULI!$E$254+[1]JULI!$F$254</f>
        <v>0</v>
      </c>
      <c r="J428" s="23">
        <f>[1]AGUSTUS!$E$254+[1]AGUSTUS!$F$254</f>
        <v>0</v>
      </c>
      <c r="K428" s="23">
        <f>[1]SEPTEMBER!$E$254+[1]SEPTEMBER!$F$254</f>
        <v>0</v>
      </c>
      <c r="L428" s="23">
        <f>[1]OKTOBER!$E$254+[1]OKTOBER!$F$254</f>
        <v>0</v>
      </c>
      <c r="M428" s="23">
        <f>[1]NOVEMBER!$E$254+[1]NOVEMBER!$F$254</f>
        <v>0</v>
      </c>
      <c r="N428" s="23">
        <f>[1]DESEMBER!$E$254+[1]DESEMBER!$F$254</f>
        <v>0</v>
      </c>
      <c r="O428" s="5">
        <f t="shared" si="76"/>
        <v>0</v>
      </c>
      <c r="P428" s="20"/>
      <c r="Q428" s="56"/>
      <c r="R428" s="57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20"/>
    </row>
    <row r="429" spans="1:31" ht="21.95" customHeight="1" x14ac:dyDescent="0.25">
      <c r="A429" s="36" t="s">
        <v>42</v>
      </c>
      <c r="B429" s="4" t="s">
        <v>32</v>
      </c>
      <c r="C429" s="23">
        <f>[1]JANUARI!$E$569+[1]JANUARI!$F$569</f>
        <v>0</v>
      </c>
      <c r="D429" s="23">
        <f>[1]FEBRUARI!$E$569+[1]FEBRUARI!$F$569</f>
        <v>0</v>
      </c>
      <c r="E429" s="23">
        <f>[1]MARET!$E$569+[1]MARET!$F$569</f>
        <v>0</v>
      </c>
      <c r="F429" s="23">
        <f>[1]APRIL!$E$569+[1]APRIL!$F$569</f>
        <v>0</v>
      </c>
      <c r="G429" s="23">
        <f>[1]MEI!$E$569+[1]MEI!$F$569</f>
        <v>0</v>
      </c>
      <c r="H429" s="23">
        <f>[1]JUNI!$E$569+[1]JUNI!$F$569</f>
        <v>0</v>
      </c>
      <c r="I429" s="23">
        <f>[1]JULI!$E$569+[1]JULI!$F$569</f>
        <v>0</v>
      </c>
      <c r="J429" s="23">
        <f>[1]AGUSTUS!$E$569+[1]AGUSTUS!$F$569</f>
        <v>0</v>
      </c>
      <c r="K429" s="23">
        <f>[1]SEPTEMBER!$E$569+[1]SEPTEMBER!$F$569</f>
        <v>0</v>
      </c>
      <c r="L429" s="23">
        <f>[1]OKTOBER!$E$569+[1]OKTOBER!$F$569</f>
        <v>0</v>
      </c>
      <c r="M429" s="23">
        <f>[1]NOVEMBER!$E$569+[1]NOVEMBER!$F$569</f>
        <v>0</v>
      </c>
      <c r="N429" s="23">
        <f>[1]DESEMBER!$E$569+[1]DESEMBER!$F$569</f>
        <v>0</v>
      </c>
      <c r="O429" s="5">
        <f t="shared" si="76"/>
        <v>0</v>
      </c>
      <c r="P429" s="20"/>
      <c r="Q429" s="56"/>
      <c r="R429" s="57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20"/>
    </row>
    <row r="430" spans="1:31" ht="21.95" customHeight="1" x14ac:dyDescent="0.25">
      <c r="A430" s="36" t="s">
        <v>44</v>
      </c>
      <c r="B430" s="4" t="s">
        <v>26</v>
      </c>
      <c r="C430" s="23">
        <f>[1]JANUARI!$E$479+[1]JANUARI!$F$479</f>
        <v>0</v>
      </c>
      <c r="D430" s="23">
        <f>[1]FEBRUARI!$E$479+[1]FEBRUARI!$F$479</f>
        <v>0</v>
      </c>
      <c r="E430" s="23">
        <f>[1]MARET!$E$479+[1]MARET!$F$479</f>
        <v>0</v>
      </c>
      <c r="F430" s="23">
        <f>[1]APRIL!$E$479+[1]APRIL!$F$479</f>
        <v>0</v>
      </c>
      <c r="G430" s="23">
        <f>[1]MEI!$E$479+[1]MEI!$F$479</f>
        <v>0</v>
      </c>
      <c r="H430" s="23">
        <f>[1]JUNI!$E$479+[1]JUNI!$F$479</f>
        <v>0</v>
      </c>
      <c r="I430" s="23">
        <f>[1]JULI!$E$479+[1]JULI!$F$479</f>
        <v>0</v>
      </c>
      <c r="J430" s="23">
        <f>[1]AGUSTUS!$E$479+[1]AGUSTUS!$F$479</f>
        <v>0</v>
      </c>
      <c r="K430" s="23">
        <f>[1]SEPTEMBER!$E$479+[1]SEPTEMBER!$F$479</f>
        <v>0</v>
      </c>
      <c r="L430" s="23">
        <f>[1]OKTOBER!$E$479+[1]OKTOBER!$F$479</f>
        <v>0</v>
      </c>
      <c r="M430" s="23">
        <f>[1]NOVEMBER!$E$479+[1]NOVEMBER!$F$479</f>
        <v>0</v>
      </c>
      <c r="N430" s="23">
        <f>[1]DESEMBER!$E$479+[1]DESEMBER!$F$479</f>
        <v>0</v>
      </c>
      <c r="O430" s="5">
        <f t="shared" si="76"/>
        <v>0</v>
      </c>
      <c r="P430" s="20"/>
      <c r="Q430" s="56"/>
      <c r="R430" s="57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20"/>
    </row>
    <row r="431" spans="1:31" ht="21.95" customHeight="1" x14ac:dyDescent="0.25">
      <c r="A431" s="36" t="s">
        <v>46</v>
      </c>
      <c r="B431" s="4" t="s">
        <v>51</v>
      </c>
      <c r="C431" s="23">
        <f>[1]JANUARI!$E$389+[1]JANUARI!$F$389</f>
        <v>0</v>
      </c>
      <c r="D431" s="23">
        <f>[1]FEBRUARI!$E$389+[1]FEBRUARI!$F$389</f>
        <v>0</v>
      </c>
      <c r="E431" s="23">
        <f>[1]MARET!$E$389+[1]MARET!$F$389</f>
        <v>0</v>
      </c>
      <c r="F431" s="23">
        <f>[1]APRIL!$E$389+[1]APRIL!$F$389</f>
        <v>0</v>
      </c>
      <c r="G431" s="23">
        <f>[1]MEI!$E$389+[1]MEI!$F$389</f>
        <v>0</v>
      </c>
      <c r="H431" s="23">
        <f>[1]JUNI!$E$389+[1]JUNI!$F$389</f>
        <v>0</v>
      </c>
      <c r="I431" s="23">
        <f>[1]JULI!$E$389+[1]JULI!$F$389</f>
        <v>0</v>
      </c>
      <c r="J431" s="23">
        <f>[1]AGUSTUS!$E$389+[1]AGUSTUS!$F$389</f>
        <v>0</v>
      </c>
      <c r="K431" s="23">
        <f>[1]SEPTEMBER!$E$389+[1]SEPTEMBER!$F$389</f>
        <v>0</v>
      </c>
      <c r="L431" s="23">
        <f>[1]OKTOBER!$E$389+[1]OKTOBER!$F$389</f>
        <v>0</v>
      </c>
      <c r="M431" s="23">
        <f>[1]NOVEMBER!$E$389+[1]NOVEMBER!$F$389</f>
        <v>0</v>
      </c>
      <c r="N431" s="23">
        <f>[1]DESEMBER!$E$389+[1]DESEMBER!$F$389</f>
        <v>0</v>
      </c>
      <c r="O431" s="5">
        <f t="shared" si="76"/>
        <v>0</v>
      </c>
      <c r="P431" s="20"/>
      <c r="Q431" s="56"/>
      <c r="R431" s="57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20"/>
    </row>
    <row r="432" spans="1:31" ht="21.95" customHeight="1" x14ac:dyDescent="0.25">
      <c r="A432" s="36" t="s">
        <v>48</v>
      </c>
      <c r="B432" s="4" t="s">
        <v>49</v>
      </c>
      <c r="C432" s="23">
        <f>[1]JANUARI!$E$299+[1]JANUARI!$F$299</f>
        <v>0</v>
      </c>
      <c r="D432" s="23">
        <f>[1]FEBRUARI!$E$299+[1]FEBRUARI!$F$299</f>
        <v>0</v>
      </c>
      <c r="E432" s="23">
        <f>[1]MARET!$E$299+[1]MARET!$F$299</f>
        <v>0</v>
      </c>
      <c r="F432" s="23">
        <f>[1]APRIL!$E$299+[1]APRIL!$F$299</f>
        <v>0</v>
      </c>
      <c r="G432" s="23">
        <f>[1]MEI!$E$299+[1]MEI!$F$299</f>
        <v>0</v>
      </c>
      <c r="H432" s="23">
        <f>[1]JUNI!$E$299+[1]JUNI!$F$299</f>
        <v>0</v>
      </c>
      <c r="I432" s="23">
        <f>[1]JULI!$E$299+[1]JULI!$F$299</f>
        <v>0</v>
      </c>
      <c r="J432" s="23">
        <f>[1]AGUSTUS!$E$299+[1]AGUSTUS!$F$299</f>
        <v>0</v>
      </c>
      <c r="K432" s="23">
        <f>[1]SEPTEMBER!$E$299+[1]SEPTEMBER!$F$299</f>
        <v>0</v>
      </c>
      <c r="L432" s="23">
        <f>[1]OKTOBER!$E$299+[1]OKTOBER!$F$299</f>
        <v>0</v>
      </c>
      <c r="M432" s="23">
        <f>[1]NOVEMBER!$E$299+[1]NOVEMBER!$F$299</f>
        <v>0</v>
      </c>
      <c r="N432" s="23">
        <f>[1]DESEMBER!$E$299+[1]DESEMBER!$F$299</f>
        <v>0</v>
      </c>
      <c r="O432" s="5">
        <f t="shared" si="76"/>
        <v>0</v>
      </c>
      <c r="P432" s="20"/>
      <c r="Q432" s="56"/>
      <c r="R432" s="57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20"/>
    </row>
    <row r="433" spans="1:31" ht="21.95" customHeight="1" x14ac:dyDescent="0.25">
      <c r="A433" s="81" t="s">
        <v>50</v>
      </c>
      <c r="B433" s="81"/>
      <c r="C433" s="26">
        <f>SUM(C418:C432)</f>
        <v>0</v>
      </c>
      <c r="D433" s="14">
        <f>SUM(D418:D432)</f>
        <v>0</v>
      </c>
      <c r="E433" s="14">
        <f t="shared" ref="E433:N433" si="77">SUM(E418:E432)</f>
        <v>0</v>
      </c>
      <c r="F433" s="14">
        <f t="shared" si="77"/>
        <v>0</v>
      </c>
      <c r="G433" s="14">
        <f t="shared" si="77"/>
        <v>0</v>
      </c>
      <c r="H433" s="14">
        <f t="shared" si="77"/>
        <v>0</v>
      </c>
      <c r="I433" s="14">
        <f t="shared" si="77"/>
        <v>0</v>
      </c>
      <c r="J433" s="14">
        <f t="shared" si="77"/>
        <v>0</v>
      </c>
      <c r="K433" s="14">
        <f t="shared" si="77"/>
        <v>0</v>
      </c>
      <c r="L433" s="14">
        <f t="shared" si="77"/>
        <v>0</v>
      </c>
      <c r="M433" s="14">
        <f t="shared" si="77"/>
        <v>0</v>
      </c>
      <c r="N433" s="14">
        <f t="shared" si="77"/>
        <v>0</v>
      </c>
      <c r="O433" s="14">
        <f t="shared" si="76"/>
        <v>0</v>
      </c>
      <c r="P433" s="20"/>
      <c r="Q433" s="72"/>
      <c r="R433" s="72"/>
      <c r="S433" s="48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1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</row>
    <row r="435" spans="1:31" s="1" customFormat="1" x14ac:dyDescent="0.25">
      <c r="E435" s="1" t="s">
        <v>0</v>
      </c>
      <c r="G435" s="1" t="s">
        <v>141</v>
      </c>
      <c r="P435" s="21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</row>
    <row r="436" spans="1:31" s="1" customFormat="1" x14ac:dyDescent="0.25">
      <c r="E436" s="1" t="s">
        <v>1</v>
      </c>
      <c r="G436" s="1" t="s">
        <v>2</v>
      </c>
      <c r="P436" s="21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</row>
    <row r="437" spans="1:31" s="1" customFormat="1" x14ac:dyDescent="0.25">
      <c r="E437" s="1" t="s">
        <v>3</v>
      </c>
      <c r="G437" s="1" t="s">
        <v>65</v>
      </c>
      <c r="P437" s="21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</row>
    <row r="438" spans="1:31" s="1" customFormat="1" ht="18.75" x14ac:dyDescent="0.3">
      <c r="E438" s="1" t="s">
        <v>4</v>
      </c>
      <c r="G438" s="1" t="str">
        <f>G62</f>
        <v>: 2023</v>
      </c>
      <c r="N438" s="2">
        <v>18</v>
      </c>
      <c r="P438" s="21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50"/>
      <c r="AE438" s="49"/>
    </row>
    <row r="439" spans="1:31" s="1" customFormat="1" x14ac:dyDescent="0.25">
      <c r="P439" s="21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</row>
    <row r="440" spans="1:31" s="1" customFormat="1" ht="21.95" customHeight="1" x14ac:dyDescent="0.25">
      <c r="A440" s="82" t="s">
        <v>5</v>
      </c>
      <c r="B440" s="82" t="s">
        <v>6</v>
      </c>
      <c r="C440" s="84" t="s">
        <v>7</v>
      </c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6"/>
      <c r="O440" s="82" t="s">
        <v>8</v>
      </c>
      <c r="P440" s="18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</row>
    <row r="441" spans="1:31" s="1" customFormat="1" ht="21.95" customHeight="1" x14ac:dyDescent="0.25">
      <c r="A441" s="83"/>
      <c r="B441" s="83"/>
      <c r="C441" s="15" t="s">
        <v>9</v>
      </c>
      <c r="D441" s="15" t="s">
        <v>10</v>
      </c>
      <c r="E441" s="15" t="s">
        <v>11</v>
      </c>
      <c r="F441" s="15" t="s">
        <v>12</v>
      </c>
      <c r="G441" s="15" t="s">
        <v>13</v>
      </c>
      <c r="H441" s="15" t="s">
        <v>14</v>
      </c>
      <c r="I441" s="15" t="s">
        <v>15</v>
      </c>
      <c r="J441" s="15" t="s">
        <v>16</v>
      </c>
      <c r="K441" s="15" t="s">
        <v>17</v>
      </c>
      <c r="L441" s="15" t="s">
        <v>18</v>
      </c>
      <c r="M441" s="15" t="s">
        <v>19</v>
      </c>
      <c r="N441" s="68" t="s">
        <v>20</v>
      </c>
      <c r="O441" s="83"/>
      <c r="P441" s="18"/>
      <c r="Q441" s="73"/>
      <c r="R441" s="73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73"/>
    </row>
    <row r="442" spans="1:31" s="1" customFormat="1" ht="21.95" customHeight="1" x14ac:dyDescent="0.25">
      <c r="A442" s="12">
        <v>1</v>
      </c>
      <c r="B442" s="12">
        <v>2</v>
      </c>
      <c r="C442" s="12">
        <v>3</v>
      </c>
      <c r="D442" s="12">
        <v>4</v>
      </c>
      <c r="E442" s="12">
        <v>5</v>
      </c>
      <c r="F442" s="12">
        <v>6</v>
      </c>
      <c r="G442" s="12">
        <v>7</v>
      </c>
      <c r="H442" s="12">
        <v>8</v>
      </c>
      <c r="I442" s="12">
        <v>9</v>
      </c>
      <c r="J442" s="12">
        <v>10</v>
      </c>
      <c r="K442" s="12">
        <v>11</v>
      </c>
      <c r="L442" s="12">
        <v>12</v>
      </c>
      <c r="M442" s="12">
        <v>13</v>
      </c>
      <c r="N442" s="12">
        <v>14</v>
      </c>
      <c r="O442" s="12">
        <v>15</v>
      </c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1" customFormat="1" ht="21.95" customHeight="1" x14ac:dyDescent="0.25">
      <c r="A443" s="36" t="s">
        <v>21</v>
      </c>
      <c r="B443" s="4" t="s">
        <v>45</v>
      </c>
      <c r="C443" s="23">
        <f>[1]JANUARI!$E$30+[1]JANUARI!$F$30</f>
        <v>0</v>
      </c>
      <c r="D443" s="23">
        <f>[1]FEBRUARI!$E$30+[1]FEBRUARI!$F$30</f>
        <v>0</v>
      </c>
      <c r="E443" s="23">
        <f>[1]MARET!$E$30+[1]MARET!$F$30</f>
        <v>1</v>
      </c>
      <c r="F443" s="23">
        <f>[1]APRIL!$E$30+[1]APRIL!$F$30</f>
        <v>1</v>
      </c>
      <c r="G443" s="23">
        <f>[1]MEI!$E$30+[1]MEI!$F$30</f>
        <v>1</v>
      </c>
      <c r="H443" s="23">
        <f>[1]JUNI!$E$30+[1]JUNI!$F$30</f>
        <v>0</v>
      </c>
      <c r="I443" s="23">
        <f>[1]JULI!$E$30+[1]JULI!$F$30</f>
        <v>0</v>
      </c>
      <c r="J443" s="23">
        <f>[1]AGUSTUS!$E$30+[1]AGUSTUS!$F$30</f>
        <v>1</v>
      </c>
      <c r="K443" s="23">
        <f>[1]SEPTEMBER!$E$30+[1]SEPTEMBER!$F$30</f>
        <v>1</v>
      </c>
      <c r="L443" s="23">
        <f>[1]OKTOBER!$E$30+[1]OKTOBER!$F$30</f>
        <v>2</v>
      </c>
      <c r="M443" s="23">
        <f>[1]NOVEMBER!$E$30+[1]NOVEMBER!$F$30</f>
        <v>1</v>
      </c>
      <c r="N443" s="23">
        <f>[1]DESEMBER!$E$30+[1]DESEMBER!$F$30</f>
        <v>1</v>
      </c>
      <c r="O443" s="23">
        <f t="shared" ref="O443:O457" si="78">SUM(C443:N443)</f>
        <v>9</v>
      </c>
      <c r="P443" s="20"/>
      <c r="Q443" s="56"/>
      <c r="R443" s="57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</row>
    <row r="444" spans="1:31" s="1" customFormat="1" ht="21.95" customHeight="1" x14ac:dyDescent="0.25">
      <c r="A444" s="36" t="s">
        <v>23</v>
      </c>
      <c r="B444" s="4" t="s">
        <v>47</v>
      </c>
      <c r="C444" s="23">
        <f>[1]JANUARI!$E$120+[1]JANUARI!$F$120</f>
        <v>1</v>
      </c>
      <c r="D444" s="23">
        <f>[1]FEBRUARI!$E$120+[1]FEBRUARI!$F$120</f>
        <v>0</v>
      </c>
      <c r="E444" s="23">
        <f>[1]MARET!$E$120+[1]MARET!$F$120</f>
        <v>0</v>
      </c>
      <c r="F444" s="23">
        <f>[1]APRIL!$E$120+[1]APRIL!$F$120</f>
        <v>2</v>
      </c>
      <c r="G444" s="23">
        <f>[1]MEI!$E$120+[1]MEI!$F$120</f>
        <v>3</v>
      </c>
      <c r="H444" s="23">
        <f>[1]JUNI!$E$120+[1]JUNI!$F$120</f>
        <v>3</v>
      </c>
      <c r="I444" s="23">
        <f>[1]JULI!$E$120+[1]JULI!$F$120</f>
        <v>3</v>
      </c>
      <c r="J444" s="23">
        <f>[1]AGUSTUS!$E$120+[1]AGUSTUS!$F$120</f>
        <v>4</v>
      </c>
      <c r="K444" s="23">
        <f>[1]SEPTEMBER!$E$120+[1]SEPTEMBER!$F$120</f>
        <v>5</v>
      </c>
      <c r="L444" s="23">
        <f>[1]OKTOBER!$E$120+[1]OKTOBER!$F$120</f>
        <v>6</v>
      </c>
      <c r="M444" s="23">
        <f>[1]NOVEMBER!$E$120+[1]NOVEMBER!$F$120</f>
        <v>3</v>
      </c>
      <c r="N444" s="23">
        <f>[1]DESEMBER!$E$120+[1]DESEMBER!$F$120</f>
        <v>2</v>
      </c>
      <c r="O444" s="23">
        <f t="shared" si="78"/>
        <v>32</v>
      </c>
      <c r="P444" s="20"/>
      <c r="Q444" s="56"/>
      <c r="R444" s="57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</row>
    <row r="445" spans="1:31" s="1" customFormat="1" ht="21.95" customHeight="1" x14ac:dyDescent="0.25">
      <c r="A445" s="36" t="s">
        <v>25</v>
      </c>
      <c r="B445" s="4" t="s">
        <v>22</v>
      </c>
      <c r="C445" s="23">
        <f>[1]JANUARI!$E$75+[1]JANUARI!$F$75</f>
        <v>2</v>
      </c>
      <c r="D445" s="23">
        <f>[1]FEBRUARI!$E$75+[1]FEBRUARI!$F$75</f>
        <v>2</v>
      </c>
      <c r="E445" s="23">
        <f>[1]MARET!$E$75+[1]MARET!$F$75</f>
        <v>2</v>
      </c>
      <c r="F445" s="23">
        <f>[1]APRIL!$E$75+[1]APRIL!$F$75</f>
        <v>2</v>
      </c>
      <c r="G445" s="23">
        <f>[1]MEI!$E$75+[1]MEI!$F$75</f>
        <v>2</v>
      </c>
      <c r="H445" s="23">
        <f>[1]JUNI!$E$75+[1]JUNI!$F$75</f>
        <v>2</v>
      </c>
      <c r="I445" s="23">
        <f>[1]JULI!$E$75+[1]JULI!$F$75</f>
        <v>2</v>
      </c>
      <c r="J445" s="23">
        <f>[1]AGUSTUS!$E$75+[1]AGUSTUS!$F$75</f>
        <v>2</v>
      </c>
      <c r="K445" s="23">
        <f>[1]SEPTEMBER!$E$75+[1]SEPTEMBER!$F$75</f>
        <v>2</v>
      </c>
      <c r="L445" s="23">
        <f>[1]OKTOBER!$E$75+[1]OKTOBER!$F$75</f>
        <v>2</v>
      </c>
      <c r="M445" s="23">
        <f>[1]NOVEMBER!$E$75+[1]NOVEMBER!$F$75</f>
        <v>2</v>
      </c>
      <c r="N445" s="23">
        <f>[1]DESEMBER!$E$75+[1]DESEMBER!$F$75</f>
        <v>2</v>
      </c>
      <c r="O445" s="23">
        <f t="shared" si="78"/>
        <v>24</v>
      </c>
      <c r="P445" s="20"/>
      <c r="Q445" s="56"/>
      <c r="R445" s="57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</row>
    <row r="446" spans="1:31" s="1" customFormat="1" ht="21.95" customHeight="1" x14ac:dyDescent="0.25">
      <c r="A446" s="36" t="s">
        <v>27</v>
      </c>
      <c r="B446" s="4" t="s">
        <v>24</v>
      </c>
      <c r="C446" s="23">
        <f>[1]JANUARI!$E$435+[1]JANUARI!$F$435</f>
        <v>8.15</v>
      </c>
      <c r="D446" s="23">
        <f>[1]FEBRUARI!$E$435+[1]FEBRUARI!$F$435</f>
        <v>0</v>
      </c>
      <c r="E446" s="23">
        <f>[1]MARET!$E$435+[1]MARET!$F$435</f>
        <v>0</v>
      </c>
      <c r="F446" s="23">
        <f>[1]APRIL!$E$435+[1]APRIL!$F$435</f>
        <v>0</v>
      </c>
      <c r="G446" s="23">
        <f>[1]MEI!$E$435+[1]MEI!$F$435</f>
        <v>0</v>
      </c>
      <c r="H446" s="23">
        <f>[1]JUNI!$E$435+[1]JUNI!$F$435</f>
        <v>0</v>
      </c>
      <c r="I446" s="23">
        <f>[1]JULI!$E$435+[1]JULI!$F$435</f>
        <v>3.5</v>
      </c>
      <c r="J446" s="23">
        <f>[1]AGUSTUS!$E$435+[1]AGUSTUS!$F$435</f>
        <v>3.5</v>
      </c>
      <c r="K446" s="23">
        <f>[1]SEPTEMBER!$E$435+[1]SEPTEMBER!$F$435</f>
        <v>0</v>
      </c>
      <c r="L446" s="23">
        <f>[1]OKTOBER!$E$435+[1]OKTOBER!$F$435</f>
        <v>0</v>
      </c>
      <c r="M446" s="23">
        <f>[1]NOVEMBER!$E$435+[1]NOVEMBER!$F$435</f>
        <v>0</v>
      </c>
      <c r="N446" s="23">
        <f>[1]DESEMBER!$E$435+[1]DESEMBER!$F$435</f>
        <v>0</v>
      </c>
      <c r="O446" s="23">
        <f t="shared" si="78"/>
        <v>15.15</v>
      </c>
      <c r="P446" s="20"/>
      <c r="Q446" s="56"/>
      <c r="R446" s="57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</row>
    <row r="447" spans="1:31" s="1" customFormat="1" ht="21.95" customHeight="1" x14ac:dyDescent="0.25">
      <c r="A447" s="36" t="s">
        <v>29</v>
      </c>
      <c r="B447" s="4" t="s">
        <v>28</v>
      </c>
      <c r="C447" s="23">
        <f>[1]JANUARI!$E$525+[1]JANUARI!$F$525</f>
        <v>1.75</v>
      </c>
      <c r="D447" s="23">
        <f>[1]FEBRUARI!$E$525+[1]FEBRUARI!$F$525</f>
        <v>2</v>
      </c>
      <c r="E447" s="23">
        <f>[1]MARET!$E$525+[1]MARET!$F$525</f>
        <v>2.25</v>
      </c>
      <c r="F447" s="23">
        <f>[1]APRIL!$E$525+[1]APRIL!$F$525</f>
        <v>1</v>
      </c>
      <c r="G447" s="23">
        <f>[1]MEI!$E$525+[1]MEI!$F$525</f>
        <v>0.5</v>
      </c>
      <c r="H447" s="23">
        <f>[1]JUNI!$E$525+[1]JUNI!$F$525</f>
        <v>1.5</v>
      </c>
      <c r="I447" s="23">
        <f>[1]JULI!$E$525+[1]JULI!$F$525</f>
        <v>1</v>
      </c>
      <c r="J447" s="23">
        <f>[1]AGUSTUS!$E$525+[1]AGUSTUS!$F$525</f>
        <v>2</v>
      </c>
      <c r="K447" s="23">
        <f>[1]SEPTEMBER!$E$525+[1]SEPTEMBER!$F$525</f>
        <v>0.5</v>
      </c>
      <c r="L447" s="23">
        <f>[1]OKTOBER!$E$525+[1]OKTOBER!$F$525</f>
        <v>1.5</v>
      </c>
      <c r="M447" s="23">
        <f>[1]NOVEMBER!$E$525+[1]NOVEMBER!$F$525</f>
        <v>0.5</v>
      </c>
      <c r="N447" s="23">
        <f>[1]DESEMBER!$E$525+[1]DESEMBER!$F$525</f>
        <v>1.25</v>
      </c>
      <c r="O447" s="23">
        <f t="shared" si="78"/>
        <v>15.75</v>
      </c>
      <c r="P447" s="20"/>
      <c r="Q447" s="56"/>
      <c r="R447" s="57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</row>
    <row r="448" spans="1:31" s="1" customFormat="1" ht="21.95" customHeight="1" x14ac:dyDescent="0.25">
      <c r="A448" s="36" t="s">
        <v>31</v>
      </c>
      <c r="B448" s="4" t="s">
        <v>30</v>
      </c>
      <c r="C448" s="23">
        <f>[1]JANUARI!$E$345+[1]JANUARI!$F$345</f>
        <v>5</v>
      </c>
      <c r="D448" s="23">
        <f>[1]FEBRUARI!$E$345+[1]FEBRUARI!$F$345</f>
        <v>4</v>
      </c>
      <c r="E448" s="23">
        <f>[1]MARET!$E$345+[1]MARET!$F$345</f>
        <v>3</v>
      </c>
      <c r="F448" s="23">
        <f>[1]APRIL!$E$345+[1]APRIL!$F$345</f>
        <v>3</v>
      </c>
      <c r="G448" s="23">
        <f>[1]MEI!$E$345+[1]MEI!$F$345</f>
        <v>2</v>
      </c>
      <c r="H448" s="23">
        <f>[1]JUNI!$E$345+[1]JUNI!$F$345</f>
        <v>1</v>
      </c>
      <c r="I448" s="23">
        <f>[1]JULI!$E$345+[1]JULI!$F$345</f>
        <v>1</v>
      </c>
      <c r="J448" s="23">
        <f>[1]AGUSTUS!$E$345+[1]AGUSTUS!$F$345</f>
        <v>2</v>
      </c>
      <c r="K448" s="23">
        <f>[1]SEPTEMBER!$E$345+[1]SEPTEMBER!$F$345</f>
        <v>2</v>
      </c>
      <c r="L448" s="23">
        <f>[1]OKTOBER!$E$345+[1]OKTOBER!$F$345</f>
        <v>8</v>
      </c>
      <c r="M448" s="23">
        <f>[1]NOVEMBER!$E$345+[1]NOVEMBER!$F$345</f>
        <v>4</v>
      </c>
      <c r="N448" s="23">
        <f>[1]DESEMBER!$E$345+[1]DESEMBER!$F$345</f>
        <v>3</v>
      </c>
      <c r="O448" s="23">
        <f t="shared" si="78"/>
        <v>38</v>
      </c>
      <c r="P448" s="20"/>
      <c r="Q448" s="56"/>
      <c r="R448" s="57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</row>
    <row r="449" spans="1:31" s="1" customFormat="1" ht="21.95" customHeight="1" x14ac:dyDescent="0.25">
      <c r="A449" s="36" t="s">
        <v>33</v>
      </c>
      <c r="B449" s="4" t="s">
        <v>37</v>
      </c>
      <c r="C449" s="23">
        <f>[1]JANUARI!$E$165+[1]JANUARI!$F$165</f>
        <v>5</v>
      </c>
      <c r="D449" s="23">
        <f>[1]FEBRUARI!$E$165+[1]FEBRUARI!$F$165</f>
        <v>4</v>
      </c>
      <c r="E449" s="23">
        <f>[1]MARET!$E$165+[1]MARET!$F$165</f>
        <v>4</v>
      </c>
      <c r="F449" s="23">
        <f>[1]APRIL!$E$165+[1]APRIL!$F$165</f>
        <v>4</v>
      </c>
      <c r="G449" s="23">
        <f>[1]MEI!$E$165+[1]MEI!$F$165</f>
        <v>4</v>
      </c>
      <c r="H449" s="23">
        <f>[1]JUNI!$E$165+[1]JUNI!$F$165</f>
        <v>4</v>
      </c>
      <c r="I449" s="23">
        <f>[1]JULI!$E$165+[1]JULI!$F$165</f>
        <v>3</v>
      </c>
      <c r="J449" s="23">
        <f>[1]AGUSTUS!$E$165+[1]AGUSTUS!$F$165</f>
        <v>2</v>
      </c>
      <c r="K449" s="23">
        <f>[1]SEPTEMBER!$E$165+[1]SEPTEMBER!$F$165</f>
        <v>2</v>
      </c>
      <c r="L449" s="23">
        <f>[1]OKTOBER!$E$165+[1]OKTOBER!$F$165</f>
        <v>4</v>
      </c>
      <c r="M449" s="23">
        <f>[1]NOVEMBER!$E$165+[1]NOVEMBER!$F$165</f>
        <v>2</v>
      </c>
      <c r="N449" s="23">
        <f>[1]DESEMBER!$E$165+[1]DESEMBER!$F$165</f>
        <v>2</v>
      </c>
      <c r="O449" s="23">
        <f t="shared" si="78"/>
        <v>40</v>
      </c>
      <c r="P449" s="20"/>
      <c r="Q449" s="56"/>
      <c r="R449" s="57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</row>
    <row r="450" spans="1:31" s="1" customFormat="1" ht="21.95" customHeight="1" x14ac:dyDescent="0.25">
      <c r="A450" s="36" t="s">
        <v>34</v>
      </c>
      <c r="B450" s="4" t="s">
        <v>41</v>
      </c>
      <c r="C450" s="23">
        <f>[1]JANUARI!$E$660+[1]JANUARI!$F$660</f>
        <v>0</v>
      </c>
      <c r="D450" s="23">
        <f>[1]FEBRUARI!$E$660+[1]FEBRUARI!$F$660</f>
        <v>1.5</v>
      </c>
      <c r="E450" s="23">
        <f>[1]MARET!$E$660+[1]MARET!$F$660</f>
        <v>0</v>
      </c>
      <c r="F450" s="23">
        <f>[1]APRIL!$E$660+[1]APRIL!$F$660</f>
        <v>0</v>
      </c>
      <c r="G450" s="23">
        <f>[1]MEI!$E$660+[1]MEI!$F$660</f>
        <v>1</v>
      </c>
      <c r="H450" s="23">
        <f>[1]JUNI!$E$660+[1]JUNI!$F$660</f>
        <v>4</v>
      </c>
      <c r="I450" s="23">
        <f>[1]JULI!$E$660+[1]JULI!$F$660</f>
        <v>1</v>
      </c>
      <c r="J450" s="23">
        <f>[1]AGUSTUS!$E$660+[1]AGUSTUS!$F$660</f>
        <v>1</v>
      </c>
      <c r="K450" s="23">
        <f>[1]SEPTEMBER!$E$660+[1]SEPTEMBER!$F$660</f>
        <v>1</v>
      </c>
      <c r="L450" s="23">
        <f>[1]OKTOBER!$E$660+[1]OKTOBER!$F$660</f>
        <v>2</v>
      </c>
      <c r="M450" s="23">
        <f>[1]NOVEMBER!$E$660+[1]NOVEMBER!$F$660</f>
        <v>0</v>
      </c>
      <c r="N450" s="23">
        <f>[1]DESEMBER!$E$660+[1]DESEMBER!$F$660</f>
        <v>1</v>
      </c>
      <c r="O450" s="23">
        <f t="shared" si="78"/>
        <v>12.5</v>
      </c>
      <c r="P450" s="20"/>
      <c r="Q450" s="56"/>
      <c r="R450" s="57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</row>
    <row r="451" spans="1:31" s="1" customFormat="1" ht="21.95" customHeight="1" x14ac:dyDescent="0.25">
      <c r="A451" s="36" t="s">
        <v>36</v>
      </c>
      <c r="B451" s="4" t="s">
        <v>43</v>
      </c>
      <c r="C451" s="23">
        <f>[1]JANUARI!$E$615+[1]JANUARI!$F$615</f>
        <v>2</v>
      </c>
      <c r="D451" s="23">
        <f>[1]FEBRUARI!$E$615+[1]FEBRUARI!$F$615</f>
        <v>2</v>
      </c>
      <c r="E451" s="23">
        <f>[1]MARET!$E$615+[1]MARET!$F$615</f>
        <v>2</v>
      </c>
      <c r="F451" s="23">
        <f>[1]APRIL!$E$615+[1]APRIL!$F$615</f>
        <v>3</v>
      </c>
      <c r="G451" s="23">
        <f>[1]MEI!$E$615+[1]MEI!$F$615</f>
        <v>4</v>
      </c>
      <c r="H451" s="23">
        <f>[1]JUNI!$E$615+[1]JUNI!$F$615</f>
        <v>4</v>
      </c>
      <c r="I451" s="23">
        <f>[1]JULI!$E$615+[1]JULI!$F$615</f>
        <v>2</v>
      </c>
      <c r="J451" s="23">
        <f>[1]AGUSTUS!$E$615+[1]AGUSTUS!$F$615</f>
        <v>3</v>
      </c>
      <c r="K451" s="23">
        <f>[1]SEPTEMBER!$E$615+[1]SEPTEMBER!$F$615</f>
        <v>6</v>
      </c>
      <c r="L451" s="23">
        <f>[1]OKTOBER!$E$615+[1]OKTOBER!$F$615</f>
        <v>6</v>
      </c>
      <c r="M451" s="23">
        <f>[1]NOVEMBER!$E$615+[1]NOVEMBER!$F$615</f>
        <v>5</v>
      </c>
      <c r="N451" s="23">
        <f>[1]DESEMBER!$E$615+[1]DESEMBER!$F$615</f>
        <v>5</v>
      </c>
      <c r="O451" s="23">
        <f t="shared" si="78"/>
        <v>44</v>
      </c>
      <c r="P451" s="20"/>
      <c r="Q451" s="56"/>
      <c r="R451" s="57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</row>
    <row r="452" spans="1:31" s="1" customFormat="1" ht="21.95" customHeight="1" x14ac:dyDescent="0.25">
      <c r="A452" s="36" t="s">
        <v>38</v>
      </c>
      <c r="B452" s="4" t="s">
        <v>39</v>
      </c>
      <c r="C452" s="23">
        <f>[1]JANUARI!$E$210+[1]JANUARI!$F$210</f>
        <v>3</v>
      </c>
      <c r="D452" s="23">
        <f>[1]FEBRUARI!$E$210+[1]FEBRUARI!$F$210</f>
        <v>2</v>
      </c>
      <c r="E452" s="23">
        <f>[1]MARET!$E$210+[1]MARET!$F$210</f>
        <v>2</v>
      </c>
      <c r="F452" s="23">
        <f>[1]APRIL!$E$210+[1]APRIL!$F$210</f>
        <v>3</v>
      </c>
      <c r="G452" s="23">
        <f>[1]MEI!$E$210+[1]MEI!$F$210</f>
        <v>3</v>
      </c>
      <c r="H452" s="23">
        <f>[1]JUNI!$E$210+[1]JUNI!$F$210</f>
        <v>2</v>
      </c>
      <c r="I452" s="23">
        <f>[1]JULI!$E$210+[1]JULI!$F$210</f>
        <v>2</v>
      </c>
      <c r="J452" s="23">
        <f>[1]AGUSTUS!$E$210+[1]AGUSTUS!$F$210</f>
        <v>0</v>
      </c>
      <c r="K452" s="23">
        <f>[1]SEPTEMBER!$E$210+[1]SEPTEMBER!$F$210</f>
        <v>3</v>
      </c>
      <c r="L452" s="23">
        <f>[1]OKTOBER!$E$210+[1]OKTOBER!$F$210</f>
        <v>3</v>
      </c>
      <c r="M452" s="23">
        <f>[1]NOVEMBER!$E$210+[1]NOVEMBER!$F$210</f>
        <v>2</v>
      </c>
      <c r="N452" s="23">
        <f>[1]DESEMBER!$E$210+[1]DESEMBER!$F$210</f>
        <v>4</v>
      </c>
      <c r="O452" s="23">
        <f t="shared" si="78"/>
        <v>29</v>
      </c>
      <c r="P452" s="20"/>
      <c r="Q452" s="56"/>
      <c r="R452" s="57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</row>
    <row r="453" spans="1:31" s="1" customFormat="1" ht="21.95" customHeight="1" x14ac:dyDescent="0.25">
      <c r="A453" s="36" t="s">
        <v>40</v>
      </c>
      <c r="B453" s="4" t="s">
        <v>35</v>
      </c>
      <c r="C453" s="23">
        <f>[1]JANUARI!$E$255+[1]JANUARI!$F$255</f>
        <v>5</v>
      </c>
      <c r="D453" s="23">
        <f>[1]FEBRUARI!$E$255+[1]FEBRUARI!$F$255</f>
        <v>5</v>
      </c>
      <c r="E453" s="23">
        <f>[1]MARET!$E$255+[1]MARET!$F$255</f>
        <v>5</v>
      </c>
      <c r="F453" s="23">
        <f>[1]APRIL!$E$255+[1]APRIL!$F$255</f>
        <v>4</v>
      </c>
      <c r="G453" s="23">
        <f>[1]MEI!$E$255+[1]MEI!$F$255</f>
        <v>3</v>
      </c>
      <c r="H453" s="23">
        <f>[1]JUNI!$E$255+[1]JUNI!$F$255</f>
        <v>3</v>
      </c>
      <c r="I453" s="23">
        <f>[1]JULI!$E$255+[1]JULI!$F$255</f>
        <v>4</v>
      </c>
      <c r="J453" s="23">
        <f>[1]AGUSTUS!$E$255+[1]AGUSTUS!$F$255</f>
        <v>4</v>
      </c>
      <c r="K453" s="23">
        <f>[1]SEPTEMBER!$E$255+[1]SEPTEMBER!$F$255</f>
        <v>4</v>
      </c>
      <c r="L453" s="23">
        <f>[1]OKTOBER!$E$255+[1]OKTOBER!$F$255</f>
        <v>4</v>
      </c>
      <c r="M453" s="23">
        <f>[1]NOVEMBER!$E$255+[1]NOVEMBER!$F$255</f>
        <v>5</v>
      </c>
      <c r="N453" s="23">
        <f>[1]DESEMBER!$E$255+[1]DESEMBER!$F$255</f>
        <v>4</v>
      </c>
      <c r="O453" s="23">
        <f t="shared" si="78"/>
        <v>50</v>
      </c>
      <c r="P453" s="20"/>
      <c r="Q453" s="56"/>
      <c r="R453" s="57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</row>
    <row r="454" spans="1:31" s="1" customFormat="1" ht="21.95" customHeight="1" x14ac:dyDescent="0.25">
      <c r="A454" s="36" t="s">
        <v>42</v>
      </c>
      <c r="B454" s="4" t="s">
        <v>32</v>
      </c>
      <c r="C454" s="23">
        <f>[1]JANUARI!$E$570+[1]JANUARI!$F$570</f>
        <v>6</v>
      </c>
      <c r="D454" s="23">
        <f>[1]FEBRUARI!$E$570+[1]FEBRUARI!$F$570</f>
        <v>12</v>
      </c>
      <c r="E454" s="23">
        <f>[1]MARET!$E$570+[1]MARET!$F$570</f>
        <v>12</v>
      </c>
      <c r="F454" s="23">
        <f>[1]APRIL!$E$570+[1]APRIL!$F$570</f>
        <v>13</v>
      </c>
      <c r="G454" s="23">
        <f>[1]MEI!$E$570+[1]MEI!$F$570</f>
        <v>10</v>
      </c>
      <c r="H454" s="23">
        <f>[1]JUNI!$E$570+[1]JUNI!$F$570</f>
        <v>6</v>
      </c>
      <c r="I454" s="23">
        <f>[1]JULI!$E$570+[1]JULI!$F$570</f>
        <v>8</v>
      </c>
      <c r="J454" s="23">
        <f>[1]AGUSTUS!$E$570+[1]AGUSTUS!$F$570</f>
        <v>10</v>
      </c>
      <c r="K454" s="23">
        <f>[1]SEPTEMBER!$E$570+[1]SEPTEMBER!$F$570</f>
        <v>12</v>
      </c>
      <c r="L454" s="23">
        <f>[1]OKTOBER!$E$570+[1]OKTOBER!$F$570</f>
        <v>14</v>
      </c>
      <c r="M454" s="23">
        <f>[1]NOVEMBER!$E$570+[1]NOVEMBER!$F$570</f>
        <v>16</v>
      </c>
      <c r="N454" s="23">
        <f>[1]DESEMBER!$E$570+[1]DESEMBER!$F$570</f>
        <v>18</v>
      </c>
      <c r="O454" s="23">
        <f t="shared" si="78"/>
        <v>137</v>
      </c>
      <c r="P454" s="20"/>
      <c r="Q454" s="56"/>
      <c r="R454" s="57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</row>
    <row r="455" spans="1:31" s="1" customFormat="1" ht="21.95" customHeight="1" x14ac:dyDescent="0.25">
      <c r="A455" s="36" t="s">
        <v>44</v>
      </c>
      <c r="B455" s="4" t="s">
        <v>26</v>
      </c>
      <c r="C455" s="23">
        <f>[1]JANUARI!$E$480+[1]JANUARI!$F$480</f>
        <v>0</v>
      </c>
      <c r="D455" s="23">
        <f>[1]FEBRUARI!$E$480+[1]FEBRUARI!$F$480</f>
        <v>0</v>
      </c>
      <c r="E455" s="23">
        <f>[1]MARET!$E$480+[1]MARET!$F$480</f>
        <v>0</v>
      </c>
      <c r="F455" s="23">
        <f>[1]APRIL!$E$480+[1]APRIL!$F$480</f>
        <v>1</v>
      </c>
      <c r="G455" s="23">
        <f>[1]MEI!$E$480+[1]MEI!$F$480</f>
        <v>1</v>
      </c>
      <c r="H455" s="23">
        <f>[1]JUNI!$E$480+[1]JUNI!$F$480</f>
        <v>0</v>
      </c>
      <c r="I455" s="23">
        <f>[1]JULI!$E$480+[1]JULI!$F$480</f>
        <v>0</v>
      </c>
      <c r="J455" s="23">
        <f>[1]AGUSTUS!$E$480+[1]AGUSTUS!$F$480</f>
        <v>0</v>
      </c>
      <c r="K455" s="23">
        <f>[1]SEPTEMBER!$E$480+[1]SEPTEMBER!$F$480</f>
        <v>0</v>
      </c>
      <c r="L455" s="23">
        <f>[1]OKTOBER!$E$480+[1]OKTOBER!$F$480</f>
        <v>0</v>
      </c>
      <c r="M455" s="23">
        <f>[1]NOVEMBER!$E$480+[1]NOVEMBER!$F$480</f>
        <v>0</v>
      </c>
      <c r="N455" s="23">
        <f>[1]DESEMBER!$E$480+[1]DESEMBER!$F$480</f>
        <v>0</v>
      </c>
      <c r="O455" s="23">
        <f t="shared" si="78"/>
        <v>2</v>
      </c>
      <c r="P455" s="20"/>
      <c r="Q455" s="56"/>
      <c r="R455" s="57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</row>
    <row r="456" spans="1:31" s="1" customFormat="1" ht="21.95" customHeight="1" x14ac:dyDescent="0.25">
      <c r="A456" s="36" t="s">
        <v>46</v>
      </c>
      <c r="B456" s="4" t="s">
        <v>51</v>
      </c>
      <c r="C456" s="23">
        <f>[1]JANUARI!$E$390+[1]JANUARI!$F$390</f>
        <v>3</v>
      </c>
      <c r="D456" s="23">
        <f>[1]FEBRUARI!$E$390+[1]FEBRUARI!$F$390</f>
        <v>3</v>
      </c>
      <c r="E456" s="23">
        <f>[1]MARET!$E$390+[1]MARET!$F$390</f>
        <v>20</v>
      </c>
      <c r="F456" s="23">
        <f>[1]APRIL!$E$390+[1]APRIL!$F$390</f>
        <v>20</v>
      </c>
      <c r="G456" s="23">
        <f>[1]MEI!$E$390+[1]MEI!$F$390</f>
        <v>0</v>
      </c>
      <c r="H456" s="23">
        <f>[1]JUNI!$E$390+[1]JUNI!$F$390</f>
        <v>0</v>
      </c>
      <c r="I456" s="23">
        <f>[1]JULI!$E$390+[1]JULI!$F$390</f>
        <v>18</v>
      </c>
      <c r="J456" s="23">
        <f>[1]AGUSTUS!$E$390+[1]AGUSTUS!$F$390</f>
        <v>2</v>
      </c>
      <c r="K456" s="23">
        <f>[1]SEPTEMBER!$E$390+[1]SEPTEMBER!$F$390</f>
        <v>2</v>
      </c>
      <c r="L456" s="23">
        <f>[1]OKTOBER!$E$390+[1]OKTOBER!$F$390</f>
        <v>2</v>
      </c>
      <c r="M456" s="23">
        <f>[1]NOVEMBER!$E$390+[1]NOVEMBER!$F$390</f>
        <v>2</v>
      </c>
      <c r="N456" s="23">
        <f>[1]DESEMBER!$E$390+[1]DESEMBER!$F$390</f>
        <v>2</v>
      </c>
      <c r="O456" s="23">
        <f t="shared" si="78"/>
        <v>74</v>
      </c>
      <c r="P456" s="20"/>
      <c r="Q456" s="56"/>
      <c r="R456" s="57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</row>
    <row r="457" spans="1:31" s="1" customFormat="1" ht="21.95" customHeight="1" x14ac:dyDescent="0.25">
      <c r="A457" s="36" t="s">
        <v>48</v>
      </c>
      <c r="B457" s="4" t="s">
        <v>49</v>
      </c>
      <c r="C457" s="23">
        <f>[1]JANUARI!$E$300+[1]JANUARI!$F$300</f>
        <v>2.5</v>
      </c>
      <c r="D457" s="23">
        <f>[1]FEBRUARI!$E$300+[1]FEBRUARI!$F$300</f>
        <v>4</v>
      </c>
      <c r="E457" s="23">
        <f>[1]MARET!$E$300+[1]MARET!$F$300</f>
        <v>5</v>
      </c>
      <c r="F457" s="23">
        <f>[1]APRIL!$E$300+[1]APRIL!$F$300</f>
        <v>4.5</v>
      </c>
      <c r="G457" s="23">
        <f>[1]MEI!$E$300+[1]MEI!$F$300</f>
        <v>5</v>
      </c>
      <c r="H457" s="23">
        <f>[1]JUNI!$E$300+[1]JUNI!$F$300</f>
        <v>3.5</v>
      </c>
      <c r="I457" s="23">
        <f>[1]JULI!$E$300+[1]JULI!$F$300</f>
        <v>5.5</v>
      </c>
      <c r="J457" s="23">
        <f>[1]AGUSTUS!$E$300+[1]AGUSTUS!$F$300</f>
        <v>6</v>
      </c>
      <c r="K457" s="23">
        <f>[1]SEPTEMBER!$E$300+[1]SEPTEMBER!$F$300</f>
        <v>6</v>
      </c>
      <c r="L457" s="23">
        <f>[1]OKTOBER!$E$300+[1]OKTOBER!$F$300</f>
        <v>5</v>
      </c>
      <c r="M457" s="23">
        <f>[1]NOVEMBER!$E$300+[1]NOVEMBER!$F$300</f>
        <v>6</v>
      </c>
      <c r="N457" s="23">
        <f>[1]DESEMBER!$E$300+[1]DESEMBER!$F$300</f>
        <v>5.5</v>
      </c>
      <c r="O457" s="23">
        <f t="shared" si="78"/>
        <v>58.5</v>
      </c>
      <c r="P457" s="20"/>
      <c r="Q457" s="56"/>
      <c r="R457" s="57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</row>
    <row r="458" spans="1:31" s="1" customFormat="1" ht="21.95" customHeight="1" x14ac:dyDescent="0.25">
      <c r="A458" s="81" t="s">
        <v>50</v>
      </c>
      <c r="B458" s="81"/>
      <c r="C458" s="26">
        <f>SUM(C443:C457)</f>
        <v>44.4</v>
      </c>
      <c r="D458" s="26">
        <f>SUM(D443:D457)</f>
        <v>41.5</v>
      </c>
      <c r="E458" s="26">
        <f t="shared" ref="E458" si="79">SUM(E443:E457)</f>
        <v>58.25</v>
      </c>
      <c r="F458" s="26">
        <f>SUM(F443:F457)</f>
        <v>61.5</v>
      </c>
      <c r="G458" s="26">
        <f>SUM(G443:G457)</f>
        <v>39.5</v>
      </c>
      <c r="H458" s="26">
        <f>SUM(H443:H457)</f>
        <v>34</v>
      </c>
      <c r="I458" s="26">
        <f t="shared" ref="I458:N458" si="80">SUM(I443:I457)</f>
        <v>54</v>
      </c>
      <c r="J458" s="26">
        <f t="shared" si="80"/>
        <v>42.5</v>
      </c>
      <c r="K458" s="26">
        <f t="shared" si="80"/>
        <v>46.5</v>
      </c>
      <c r="L458" s="26">
        <f t="shared" si="80"/>
        <v>59.5</v>
      </c>
      <c r="M458" s="26">
        <f t="shared" si="80"/>
        <v>48.5</v>
      </c>
      <c r="N458" s="26">
        <f t="shared" si="80"/>
        <v>50.75</v>
      </c>
      <c r="O458" s="26">
        <f>SUM(C458:N458)</f>
        <v>580.9</v>
      </c>
      <c r="P458" s="20"/>
      <c r="Q458" s="72"/>
      <c r="R458" s="72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</row>
    <row r="459" spans="1:3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1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</row>
    <row r="460" spans="1:31" x14ac:dyDescent="0.25">
      <c r="A460" s="1"/>
      <c r="B460" s="1"/>
      <c r="C460" s="1"/>
      <c r="D460" s="1"/>
      <c r="E460" s="1" t="s">
        <v>0</v>
      </c>
      <c r="F460" s="1"/>
      <c r="G460" s="1" t="s">
        <v>141</v>
      </c>
      <c r="H460" s="1"/>
      <c r="I460" s="1"/>
      <c r="J460" s="1"/>
      <c r="K460" s="1"/>
      <c r="L460" s="1"/>
      <c r="M460" s="1"/>
      <c r="N460" s="1"/>
      <c r="O460" s="1"/>
      <c r="P460" s="21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</row>
    <row r="461" spans="1:31" x14ac:dyDescent="0.25">
      <c r="A461" s="1"/>
      <c r="B461" s="1"/>
      <c r="C461" s="1"/>
      <c r="D461" s="1"/>
      <c r="E461" s="1" t="s">
        <v>1</v>
      </c>
      <c r="F461" s="1"/>
      <c r="G461" s="1" t="s">
        <v>2</v>
      </c>
      <c r="H461" s="1"/>
      <c r="I461" s="1"/>
      <c r="J461" s="1"/>
      <c r="K461" s="1"/>
      <c r="L461" s="1"/>
      <c r="M461" s="1"/>
      <c r="N461" s="1"/>
      <c r="O461" s="1"/>
      <c r="P461" s="21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</row>
    <row r="462" spans="1:31" x14ac:dyDescent="0.25">
      <c r="A462" s="1"/>
      <c r="B462" s="1"/>
      <c r="C462" s="1"/>
      <c r="D462" s="1"/>
      <c r="E462" s="1" t="s">
        <v>3</v>
      </c>
      <c r="F462" s="1"/>
      <c r="G462" s="1" t="s">
        <v>71</v>
      </c>
      <c r="H462" s="1"/>
      <c r="I462" s="1"/>
      <c r="J462" s="1"/>
      <c r="K462" s="1"/>
      <c r="L462" s="1"/>
      <c r="M462" s="1"/>
      <c r="N462" s="1"/>
      <c r="O462" s="1"/>
      <c r="P462" s="21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</row>
    <row r="463" spans="1:31" ht="18.75" x14ac:dyDescent="0.3">
      <c r="A463" s="1"/>
      <c r="B463" s="1"/>
      <c r="C463" s="1"/>
      <c r="D463" s="1"/>
      <c r="E463" s="1" t="s">
        <v>4</v>
      </c>
      <c r="F463" s="1"/>
      <c r="G463" s="1" t="str">
        <f>G87</f>
        <v>: 2023</v>
      </c>
      <c r="H463" s="1"/>
      <c r="I463" s="1"/>
      <c r="J463" s="1"/>
      <c r="K463" s="1"/>
      <c r="L463" s="1"/>
      <c r="M463" s="1"/>
      <c r="N463" s="2">
        <v>19</v>
      </c>
      <c r="O463" s="1"/>
      <c r="P463" s="21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50"/>
      <c r="AE463" s="49"/>
    </row>
    <row r="464" spans="1:3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1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</row>
    <row r="465" spans="1:31" x14ac:dyDescent="0.25">
      <c r="A465" s="82" t="s">
        <v>5</v>
      </c>
      <c r="B465" s="82" t="s">
        <v>6</v>
      </c>
      <c r="C465" s="84" t="s">
        <v>7</v>
      </c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6"/>
      <c r="O465" s="82" t="s">
        <v>8</v>
      </c>
      <c r="P465" s="21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</row>
    <row r="466" spans="1:31" x14ac:dyDescent="0.25">
      <c r="A466" s="83"/>
      <c r="B466" s="83"/>
      <c r="C466" s="15" t="s">
        <v>9</v>
      </c>
      <c r="D466" s="15" t="s">
        <v>10</v>
      </c>
      <c r="E466" s="15" t="s">
        <v>11</v>
      </c>
      <c r="F466" s="15" t="s">
        <v>12</v>
      </c>
      <c r="G466" s="15" t="s">
        <v>13</v>
      </c>
      <c r="H466" s="15" t="s">
        <v>14</v>
      </c>
      <c r="I466" s="15" t="s">
        <v>15</v>
      </c>
      <c r="J466" s="15" t="s">
        <v>16</v>
      </c>
      <c r="K466" s="15" t="s">
        <v>17</v>
      </c>
      <c r="L466" s="15" t="s">
        <v>18</v>
      </c>
      <c r="M466" s="15" t="s">
        <v>19</v>
      </c>
      <c r="N466" s="68" t="s">
        <v>20</v>
      </c>
      <c r="O466" s="83"/>
      <c r="P466" s="21"/>
      <c r="Q466" s="73"/>
      <c r="R466" s="73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73"/>
    </row>
    <row r="467" spans="1:31" x14ac:dyDescent="0.25">
      <c r="A467" s="12">
        <v>1</v>
      </c>
      <c r="B467" s="12">
        <v>2</v>
      </c>
      <c r="C467" s="12">
        <v>3</v>
      </c>
      <c r="D467" s="12">
        <v>4</v>
      </c>
      <c r="E467" s="12">
        <v>5</v>
      </c>
      <c r="F467" s="12">
        <v>6</v>
      </c>
      <c r="G467" s="12">
        <v>7</v>
      </c>
      <c r="H467" s="12">
        <v>8</v>
      </c>
      <c r="I467" s="12">
        <v>9</v>
      </c>
      <c r="J467" s="12">
        <v>10</v>
      </c>
      <c r="K467" s="12">
        <v>11</v>
      </c>
      <c r="L467" s="12">
        <v>12</v>
      </c>
      <c r="M467" s="12">
        <v>13</v>
      </c>
      <c r="N467" s="12">
        <v>14</v>
      </c>
      <c r="O467" s="12">
        <v>15</v>
      </c>
      <c r="P467" s="21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x14ac:dyDescent="0.25">
      <c r="A468" s="36" t="s">
        <v>21</v>
      </c>
      <c r="B468" s="4" t="s">
        <v>45</v>
      </c>
      <c r="C468" s="23">
        <f>[1]JANUARI!$E$31+[1]JANUARI!$F$31</f>
        <v>0</v>
      </c>
      <c r="D468" s="23">
        <f>[1]FEBRUARI!$E$31+[1]FEBRUARI!$F$31</f>
        <v>0</v>
      </c>
      <c r="E468" s="23">
        <f>[1]MARET!$E$31+[1]MARET!$F$31</f>
        <v>0</v>
      </c>
      <c r="F468" s="23">
        <f>[1]APRIL!$E$31+[1]APRIL!$F$31</f>
        <v>0</v>
      </c>
      <c r="G468" s="23">
        <f>[1]MEI!$E$31+[1]MEI!$F$31</f>
        <v>0</v>
      </c>
      <c r="H468" s="23">
        <f>[1]JUNI!$E$31+[1]JUNI!$F$31</f>
        <v>0</v>
      </c>
      <c r="I468" s="23">
        <f>[1]JULI!$E$31+[1]JULI!$F$31</f>
        <v>0</v>
      </c>
      <c r="J468" s="23">
        <f>[1]AGUSTUS!$E$31+[1]AGUSTUS!$F$31</f>
        <v>0</v>
      </c>
      <c r="K468" s="23">
        <f>[1]SEPTEMBER!$E$31+[1]SEPTEMBER!$F$31</f>
        <v>0</v>
      </c>
      <c r="L468" s="23">
        <f>[1]OKTOBER!$E$31+[1]OKTOBER!$F$31</f>
        <v>0</v>
      </c>
      <c r="M468" s="23">
        <f>[1]NOVEMBER!$E$31+[1]NOVEMBER!$F$31</f>
        <v>0</v>
      </c>
      <c r="N468" s="23">
        <f>[1]DESEMBER!$E$31+[1]DESEMBER!$F$31</f>
        <v>0</v>
      </c>
      <c r="O468" s="23">
        <f t="shared" ref="O468:O478" si="81">SUM(C468:N468)</f>
        <v>0</v>
      </c>
      <c r="P468" s="21"/>
      <c r="Q468" s="56"/>
      <c r="R468" s="57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</row>
    <row r="469" spans="1:31" x14ac:dyDescent="0.25">
      <c r="A469" s="36" t="s">
        <v>23</v>
      </c>
      <c r="B469" s="4" t="s">
        <v>47</v>
      </c>
      <c r="C469" s="23">
        <f>[1]JANUARI!$E$121+[1]JANUARI!$F$121</f>
        <v>3</v>
      </c>
      <c r="D469" s="23">
        <f>[1]FEBRUARI!$E$121+[1]FEBRUARI!$F$121</f>
        <v>0</v>
      </c>
      <c r="E469" s="23">
        <f>[1]MARET!$E$121+[1]MARET!$F$121</f>
        <v>0</v>
      </c>
      <c r="F469" s="23">
        <f>[1]APRIL!$E$121+[1]APRIL!$F$121</f>
        <v>2</v>
      </c>
      <c r="G469" s="23">
        <f>[1]MEI!$E$121+[1]MEI!$F$121</f>
        <v>3</v>
      </c>
      <c r="H469" s="23">
        <f>[1]JUNI!$E$121+[1]JUNI!$F$121</f>
        <v>3</v>
      </c>
      <c r="I469" s="23">
        <f>[1]JULI!$E$121+[1]JULI!$F$121</f>
        <v>3</v>
      </c>
      <c r="J469" s="23">
        <f>[1]AGUSTUS!$E$121+[1]AGUSTUS!$F$121</f>
        <v>4</v>
      </c>
      <c r="K469" s="23">
        <f>[1]SEPTEMBER!$E$121+[1]SEPTEMBER!$F$121</f>
        <v>4</v>
      </c>
      <c r="L469" s="23">
        <f>[1]OKTOBER!$E$121+[1]OKTOBER!$F$121</f>
        <v>3</v>
      </c>
      <c r="M469" s="23">
        <f>[1]NOVEMBER!$E$121+[1]NOVEMBER!$F$121</f>
        <v>1</v>
      </c>
      <c r="N469" s="23">
        <f>[1]DESEMBER!$E$121+[1]DESEMBER!$F$121</f>
        <v>2</v>
      </c>
      <c r="O469" s="23">
        <f t="shared" si="81"/>
        <v>28</v>
      </c>
      <c r="P469" s="21"/>
      <c r="Q469" s="56"/>
      <c r="R469" s="57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</row>
    <row r="470" spans="1:31" x14ac:dyDescent="0.25">
      <c r="A470" s="36" t="s">
        <v>25</v>
      </c>
      <c r="B470" s="4" t="s">
        <v>22</v>
      </c>
      <c r="C470" s="23">
        <f>[1]JANUARI!$E$76+[1]JANUARI!$F$76</f>
        <v>2</v>
      </c>
      <c r="D470" s="23">
        <f>[1]FEBRUARI!$E$76+[1]FEBRUARI!$F$76</f>
        <v>3</v>
      </c>
      <c r="E470" s="23">
        <f>[1]MARET!$E$76+[1]MARET!$F$76</f>
        <v>2</v>
      </c>
      <c r="F470" s="23">
        <f>[1]APRIL!$E$76+[1]APRIL!$F$76</f>
        <v>2</v>
      </c>
      <c r="G470" s="23">
        <f>[1]MEI!$E$76+[1]MEI!$F$76</f>
        <v>2</v>
      </c>
      <c r="H470" s="23">
        <f>[1]JUNI!$E$76+[1]JUNI!$F$76</f>
        <v>2</v>
      </c>
      <c r="I470" s="23">
        <f>[1]JULI!$E$76+[1]JULI!$F$76</f>
        <v>2</v>
      </c>
      <c r="J470" s="23">
        <f>[1]AGUSTUS!$E$76+[1]AGUSTUS!$F$76</f>
        <v>2</v>
      </c>
      <c r="K470" s="23">
        <f>[1]SEPTEMBER!$E$76+[1]SEPTEMBER!$F$76</f>
        <v>2</v>
      </c>
      <c r="L470" s="23">
        <f>[1]OKTOBER!$E$76+[1]OKTOBER!$F$76</f>
        <v>3</v>
      </c>
      <c r="M470" s="23">
        <f>[1]NOVEMBER!$E$76+[1]NOVEMBER!$F$76</f>
        <v>4</v>
      </c>
      <c r="N470" s="23">
        <f>[1]DESEMBER!$E$76+[1]DESEMBER!$F$76</f>
        <v>3</v>
      </c>
      <c r="O470" s="23">
        <f t="shared" si="81"/>
        <v>29</v>
      </c>
      <c r="P470" s="21"/>
      <c r="Q470" s="56"/>
      <c r="R470" s="57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</row>
    <row r="471" spans="1:31" x14ac:dyDescent="0.25">
      <c r="A471" s="36" t="s">
        <v>27</v>
      </c>
      <c r="B471" s="4" t="s">
        <v>24</v>
      </c>
      <c r="C471" s="23">
        <f>[1]JANUARI!$E$436+[1]JANUARI!$F$436</f>
        <v>4.25</v>
      </c>
      <c r="D471" s="23">
        <f>[1]FEBRUARI!$E$436+[1]FEBRUARI!$F$436</f>
        <v>0</v>
      </c>
      <c r="E471" s="23">
        <f>[1]MARET!$E$436+[1]MARET!$F$436</f>
        <v>3.25</v>
      </c>
      <c r="F471" s="23">
        <f>[1]APRIL!$E$436+[1]APRIL!$F$436</f>
        <v>3.25</v>
      </c>
      <c r="G471" s="23">
        <f>[1]MEI!$E$436+[1]MEI!$F$436</f>
        <v>3.25</v>
      </c>
      <c r="H471" s="23">
        <f>[1]JUNI!$E$436+[1]JUNI!$F$436</f>
        <v>3.25</v>
      </c>
      <c r="I471" s="23">
        <f>[1]JULI!$E$436+[1]JULI!$F$436</f>
        <v>3.25</v>
      </c>
      <c r="J471" s="23">
        <f>[1]AGUSTUS!$E$436+[1]AGUSTUS!$F$436</f>
        <v>3.25</v>
      </c>
      <c r="K471" s="23">
        <f>[1]SEPTEMBER!$E$436+[1]SEPTEMBER!$F$436</f>
        <v>3.25</v>
      </c>
      <c r="L471" s="23">
        <f>[1]OKTOBER!$E$436+[1]OKTOBER!$F$436</f>
        <v>2.5</v>
      </c>
      <c r="M471" s="23">
        <f>[1]NOVEMBER!$E$436+[1]NOVEMBER!$F$436</f>
        <v>4.3499999999999996</v>
      </c>
      <c r="N471" s="23">
        <f>[1]DESEMBER!$E$436+[1]DESEMBER!$F$436</f>
        <v>3.85</v>
      </c>
      <c r="O471" s="23">
        <f t="shared" si="81"/>
        <v>37.700000000000003</v>
      </c>
      <c r="P471" s="21"/>
      <c r="Q471" s="56"/>
      <c r="R471" s="57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</row>
    <row r="472" spans="1:31" x14ac:dyDescent="0.25">
      <c r="A472" s="36" t="s">
        <v>29</v>
      </c>
      <c r="B472" s="4" t="s">
        <v>28</v>
      </c>
      <c r="C472" s="23">
        <f>[1]JANUARI!$E$526+[1]JANUARI!$F$526</f>
        <v>1.5</v>
      </c>
      <c r="D472" s="23">
        <f>[1]FEBRUARI!$E$526+[1]FEBRUARI!$F$526</f>
        <v>1</v>
      </c>
      <c r="E472" s="23">
        <f>[1]MARET!$E$526+[1]MARET!$F$526</f>
        <v>0.5</v>
      </c>
      <c r="F472" s="23">
        <f>[1]APRIL!$E$526+[1]APRIL!$F$526</f>
        <v>0.75</v>
      </c>
      <c r="G472" s="23">
        <f>[1]MEI!$E$526+[1]MEI!$F$526</f>
        <v>0.25</v>
      </c>
      <c r="H472" s="23">
        <f>[1]JUNI!$E$526+[1]JUNI!$F$526</f>
        <v>0.5</v>
      </c>
      <c r="I472" s="23">
        <f>[1]JULI!$E$526+[1]JULI!$F$526</f>
        <v>0.45</v>
      </c>
      <c r="J472" s="23">
        <f>[1]AGUSTUS!$E$526+[1]AGUSTUS!$F$526</f>
        <v>0.5</v>
      </c>
      <c r="K472" s="23">
        <f>[1]SEPTEMBER!$E$526+[1]SEPTEMBER!$F$526</f>
        <v>0.25</v>
      </c>
      <c r="L472" s="23">
        <f>[1]OKTOBER!$E$526+[1]OKTOBER!$F$526</f>
        <v>1</v>
      </c>
      <c r="M472" s="23">
        <f>[1]NOVEMBER!$E$526+[1]NOVEMBER!$F$526</f>
        <v>1.25</v>
      </c>
      <c r="N472" s="23">
        <f>[1]DESEMBER!$E$526+[1]DESEMBER!$F$526</f>
        <v>0</v>
      </c>
      <c r="O472" s="23">
        <f t="shared" si="81"/>
        <v>7.95</v>
      </c>
      <c r="P472" s="21"/>
      <c r="Q472" s="56"/>
      <c r="R472" s="57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</row>
    <row r="473" spans="1:31" x14ac:dyDescent="0.25">
      <c r="A473" s="36" t="s">
        <v>31</v>
      </c>
      <c r="B473" s="4" t="s">
        <v>30</v>
      </c>
      <c r="C473" s="23">
        <f>[1]JANUARI!$E$346+[1]JANUARI!$F$346</f>
        <v>1</v>
      </c>
      <c r="D473" s="23">
        <f>[1]FEBRUARI!$E$346+[1]FEBRUARI!$F$346</f>
        <v>0</v>
      </c>
      <c r="E473" s="23">
        <f>[1]MARET!$E$346+[1]MARET!$F$346</f>
        <v>1</v>
      </c>
      <c r="F473" s="23">
        <f>[1]APRIL!$E$346+[1]APRIL!$F$346</f>
        <v>0</v>
      </c>
      <c r="G473" s="23">
        <f>[1]MEI!$E$346+[1]MEI!$F$346</f>
        <v>2</v>
      </c>
      <c r="H473" s="23">
        <f>[1]JUNI!$E$346+[1]JUNI!$F$346</f>
        <v>1</v>
      </c>
      <c r="I473" s="23">
        <f>[1]JULI!$E$346+[1]JULI!$F$346</f>
        <v>1</v>
      </c>
      <c r="J473" s="23">
        <f>[1]AGUSTUS!$E$346+[1]AGUSTUS!$F$346</f>
        <v>1</v>
      </c>
      <c r="K473" s="23">
        <f>[1]SEPTEMBER!$E$346+[1]SEPTEMBER!$F$346</f>
        <v>0</v>
      </c>
      <c r="L473" s="23">
        <f>[1]OKTOBER!$E$346+[1]OKTOBER!$F$346</f>
        <v>2</v>
      </c>
      <c r="M473" s="23">
        <f>[1]NOVEMBER!$E$346+[1]NOVEMBER!$F$346</f>
        <v>1</v>
      </c>
      <c r="N473" s="23">
        <f>[1]DESEMBER!$E$346+[1]DESEMBER!$F$346</f>
        <v>0</v>
      </c>
      <c r="O473" s="23">
        <f t="shared" si="81"/>
        <v>10</v>
      </c>
      <c r="P473" s="21"/>
      <c r="Q473" s="56"/>
      <c r="R473" s="57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</row>
    <row r="474" spans="1:31" x14ac:dyDescent="0.25">
      <c r="A474" s="36" t="s">
        <v>33</v>
      </c>
      <c r="B474" s="4" t="s">
        <v>37</v>
      </c>
      <c r="C474" s="23">
        <f>[1]JANUARI!$E$166+[1]JANUARI!$F$166</f>
        <v>3</v>
      </c>
      <c r="D474" s="23">
        <f>[1]FEBRUARI!$E$166+[1]FEBRUARI!$F$166</f>
        <v>2</v>
      </c>
      <c r="E474" s="23">
        <f>[1]MARET!$E$166+[1]MARET!$F$166</f>
        <v>2</v>
      </c>
      <c r="F474" s="23">
        <f>[1]APRIL!$E$166+[1]APRIL!$F$166</f>
        <v>3</v>
      </c>
      <c r="G474" s="23">
        <f>[1]MEI!$E$166+[1]MEI!$F$166</f>
        <v>3</v>
      </c>
      <c r="H474" s="23">
        <f>[1]JUNI!$E$166+[1]JUNI!$F$166</f>
        <v>2</v>
      </c>
      <c r="I474" s="23">
        <f>[1]JULI!$E$166+[1]JULI!$F$166</f>
        <v>2</v>
      </c>
      <c r="J474" s="23">
        <f>[1]AGUSTUS!$E$166+[1]AGUSTUS!$F$166</f>
        <v>2</v>
      </c>
      <c r="K474" s="23">
        <f>[1]SEPTEMBER!$E$166+[1]SEPTEMBER!$F$166</f>
        <v>2</v>
      </c>
      <c r="L474" s="23">
        <f>[1]OKTOBER!$E$166+[1]OKTOBER!$F$166</f>
        <v>0</v>
      </c>
      <c r="M474" s="23">
        <f>[1]NOVEMBER!$E$166+[1]NOVEMBER!$F$166</f>
        <v>0</v>
      </c>
      <c r="N474" s="23">
        <f>[1]DESEMBER!$E$166+[1]DESEMBER!$F$166</f>
        <v>1</v>
      </c>
      <c r="O474" s="23">
        <f t="shared" si="81"/>
        <v>22</v>
      </c>
      <c r="P474" s="21"/>
      <c r="Q474" s="56"/>
      <c r="R474" s="57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</row>
    <row r="475" spans="1:31" x14ac:dyDescent="0.25">
      <c r="A475" s="36" t="s">
        <v>34</v>
      </c>
      <c r="B475" s="4" t="s">
        <v>41</v>
      </c>
      <c r="C475" s="23">
        <f>[1]JANUARI!$E$661+[1]JANUARI!$F$661</f>
        <v>0</v>
      </c>
      <c r="D475" s="23">
        <f>[1]FEBRUARI!$E$661+[1]FEBRUARI!$F$661</f>
        <v>1</v>
      </c>
      <c r="E475" s="23">
        <f>[1]MARET!$E$661+[1]MARET!$F$661</f>
        <v>1</v>
      </c>
      <c r="F475" s="23">
        <f>[1]APRIL!$E$661+[1]APRIL!$F$661</f>
        <v>1</v>
      </c>
      <c r="G475" s="23">
        <f>[1]MEI!$E$661+[1]MEI!$F$661</f>
        <v>1</v>
      </c>
      <c r="H475" s="23">
        <f>[1]JUNI!$E$661+[1]JUNI!$F$661</f>
        <v>2</v>
      </c>
      <c r="I475" s="23">
        <f>[1]JULI!$E$661+[1]JULI!$F$661</f>
        <v>0</v>
      </c>
      <c r="J475" s="23">
        <f>[1]AGUSTUS!$E$661+[1]AGUSTUS!$F$661</f>
        <v>1</v>
      </c>
      <c r="K475" s="23">
        <f>[1]SEPTEMBER!$E$661+[1]SEPTEMBER!$F$661</f>
        <v>1</v>
      </c>
      <c r="L475" s="23">
        <f>[1]OKTOBER!$E$661+[1]OKTOBER!$F$661</f>
        <v>2</v>
      </c>
      <c r="M475" s="23">
        <f>[1]NOVEMBER!$E$661+[1]NOVEMBER!$F$661</f>
        <v>0</v>
      </c>
      <c r="N475" s="23">
        <f>[1]DESEMBER!$E$661+[1]DESEMBER!$F$661</f>
        <v>0</v>
      </c>
      <c r="O475" s="23">
        <f t="shared" si="81"/>
        <v>10</v>
      </c>
      <c r="P475" s="21"/>
      <c r="Q475" s="56"/>
      <c r="R475" s="57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</row>
    <row r="476" spans="1:31" x14ac:dyDescent="0.25">
      <c r="A476" s="36" t="s">
        <v>36</v>
      </c>
      <c r="B476" s="4" t="s">
        <v>43</v>
      </c>
      <c r="C476" s="23">
        <f>[1]JANUARI!$E$616+[1]JANUARI!$F$616</f>
        <v>2</v>
      </c>
      <c r="D476" s="23">
        <f>[1]FEBRUARI!$E$616+[1]FEBRUARI!$F$616</f>
        <v>1</v>
      </c>
      <c r="E476" s="23">
        <f>[1]MARET!$E$616+[1]MARET!$F$616</f>
        <v>2</v>
      </c>
      <c r="F476" s="23">
        <f>[1]APRIL!$E$616+[1]APRIL!$F$616</f>
        <v>2</v>
      </c>
      <c r="G476" s="23">
        <f>[1]MEI!$E$616+[1]MEI!$F$616</f>
        <v>2</v>
      </c>
      <c r="H476" s="23">
        <f>[1]JUNI!$E$616+[1]JUNI!$F$616</f>
        <v>2</v>
      </c>
      <c r="I476" s="23">
        <f>[1]JULI!$E$616+[1]JULI!$F$616</f>
        <v>3</v>
      </c>
      <c r="J476" s="23">
        <f>[1]AGUSTUS!$E$616+[1]AGUSTUS!$F$616</f>
        <v>2</v>
      </c>
      <c r="K476" s="23">
        <f>[1]SEPTEMBER!$E$616+[1]SEPTEMBER!$F$616</f>
        <v>3</v>
      </c>
      <c r="L476" s="23">
        <f>[1]OKTOBER!$E$616+[1]OKTOBER!$F$616</f>
        <v>2</v>
      </c>
      <c r="M476" s="23">
        <f>[1]NOVEMBER!$E$616+[1]NOVEMBER!$F$616</f>
        <v>2</v>
      </c>
      <c r="N476" s="23">
        <f>[1]DESEMBER!$E$616+[1]DESEMBER!$F$616</f>
        <v>2</v>
      </c>
      <c r="O476" s="23">
        <f t="shared" si="81"/>
        <v>25</v>
      </c>
      <c r="P476" s="21"/>
      <c r="Q476" s="56"/>
      <c r="R476" s="57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</row>
    <row r="477" spans="1:31" x14ac:dyDescent="0.25">
      <c r="A477" s="36" t="s">
        <v>38</v>
      </c>
      <c r="B477" s="4" t="s">
        <v>39</v>
      </c>
      <c r="C477" s="23">
        <f>[1]JANUARI!$E$211+[1]JANUARI!$F$211</f>
        <v>2</v>
      </c>
      <c r="D477" s="23">
        <f>[1]FEBRUARI!$E$211+[1]FEBRUARI!$F$211</f>
        <v>2</v>
      </c>
      <c r="E477" s="23">
        <f>[1]MARET!$E$211+[1]MARET!$F$211</f>
        <v>2</v>
      </c>
      <c r="F477" s="23">
        <f>[1]APRIL!$E$211+[1]APRIL!$F$211</f>
        <v>2</v>
      </c>
      <c r="G477" s="23">
        <f>[1]MEI!$E$211+[1]MEI!$F$211</f>
        <v>1</v>
      </c>
      <c r="H477" s="23">
        <f>[1]JUNI!$E$211+[1]JUNI!$F$211</f>
        <v>2</v>
      </c>
      <c r="I477" s="23">
        <f>[1]JULI!$E$211+[1]JULI!$F$211</f>
        <v>0</v>
      </c>
      <c r="J477" s="23">
        <f>[1]AGUSTUS!$E$211+[1]AGUSTUS!$F$211</f>
        <v>0</v>
      </c>
      <c r="K477" s="23">
        <f>[1]SEPTEMBER!$E$211+[1]SEPTEMBER!$F$211</f>
        <v>0</v>
      </c>
      <c r="L477" s="23">
        <f>[1]OKTOBER!$E$211+[1]OKTOBER!$F$211</f>
        <v>0</v>
      </c>
      <c r="M477" s="23">
        <f>[1]NOVEMBER!$E$211+[1]NOVEMBER!$F$211</f>
        <v>0</v>
      </c>
      <c r="N477" s="23">
        <f>[1]DESEMBER!$E$211+[1]DESEMBER!$F$211</f>
        <v>0</v>
      </c>
      <c r="O477" s="23">
        <f t="shared" si="81"/>
        <v>11</v>
      </c>
      <c r="P477" s="21"/>
      <c r="Q477" s="56"/>
      <c r="R477" s="57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</row>
    <row r="478" spans="1:31" x14ac:dyDescent="0.25">
      <c r="A478" s="36" t="s">
        <v>40</v>
      </c>
      <c r="B478" s="4" t="s">
        <v>35</v>
      </c>
      <c r="C478" s="23">
        <f>[1]JANUARI!$E$256+[1]JANUARI!$F$256</f>
        <v>3</v>
      </c>
      <c r="D478" s="23">
        <f>[1]FEBRUARI!$E$256+[1]FEBRUARI!$F$256</f>
        <v>2</v>
      </c>
      <c r="E478" s="23">
        <f>[1]MARET!$E$256+[1]MARET!$F$256</f>
        <v>1</v>
      </c>
      <c r="F478" s="23">
        <f>[1]APRIL!$E$256+[1]APRIL!$F$256</f>
        <v>2</v>
      </c>
      <c r="G478" s="23">
        <f>[1]MEI!$E$256+[1]MEI!$F$256</f>
        <v>1</v>
      </c>
      <c r="H478" s="23">
        <f>[1]JUNI!$E$256+[1]JUNI!$F$256</f>
        <v>1</v>
      </c>
      <c r="I478" s="23">
        <f>[1]JULI!$E$256+[1]JULI!$F$256</f>
        <v>5</v>
      </c>
      <c r="J478" s="23">
        <f>[1]AGUSTUS!$E$256+[1]AGUSTUS!$F$256</f>
        <v>3</v>
      </c>
      <c r="K478" s="23">
        <f>[1]SEPTEMBER!$E$256+[1]SEPTEMBER!$F$256</f>
        <v>1</v>
      </c>
      <c r="L478" s="23">
        <f>[1]OKTOBER!$E$256+[1]OKTOBER!$F$256</f>
        <v>2</v>
      </c>
      <c r="M478" s="23">
        <f>[1]NOVEMBER!$E$256+[1]NOVEMBER!$F$256</f>
        <v>5</v>
      </c>
      <c r="N478" s="23">
        <f>[1]DESEMBER!$E$256+[1]DESEMBER!$F$256</f>
        <v>4</v>
      </c>
      <c r="O478" s="23">
        <f t="shared" si="81"/>
        <v>30</v>
      </c>
      <c r="P478" s="21"/>
      <c r="Q478" s="56"/>
      <c r="R478" s="57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</row>
    <row r="479" spans="1:31" x14ac:dyDescent="0.25">
      <c r="A479" s="36" t="s">
        <v>42</v>
      </c>
      <c r="B479" s="4" t="s">
        <v>32</v>
      </c>
      <c r="C479" s="23">
        <f>[1]JANUARI!$E$571+[1]JANUARI!$F$571</f>
        <v>3</v>
      </c>
      <c r="D479" s="23">
        <f>[1]FEBRUARI!$E$571+[1]FEBRUARI!$F$571</f>
        <v>3</v>
      </c>
      <c r="E479" s="23">
        <f>[1]MARET!$E$571+[1]MARET!$F$571</f>
        <v>5</v>
      </c>
      <c r="F479" s="23">
        <f>[1]APRIL!$E$571+[1]APRIL!$F$571</f>
        <v>10</v>
      </c>
      <c r="G479" s="23">
        <f>[1]MEI!$E$571+[1]MEI!$F$571</f>
        <v>9</v>
      </c>
      <c r="H479" s="23">
        <f>[1]JUNI!$E$571+[1]JUNI!$F$571</f>
        <v>7</v>
      </c>
      <c r="I479" s="23">
        <f>[1]JULI!$E$571+[1]JULI!$F$571</f>
        <v>8</v>
      </c>
      <c r="J479" s="23">
        <f>[1]AGUSTUS!$E$571+[1]AGUSTUS!$F$571</f>
        <v>9</v>
      </c>
      <c r="K479" s="23">
        <f>[1]SEPTEMBER!$E$571+[1]SEPTEMBER!$F$571</f>
        <v>10</v>
      </c>
      <c r="L479" s="23">
        <f>[1]OKTOBER!$E$571+[1]OKTOBER!$F$571</f>
        <v>11</v>
      </c>
      <c r="M479" s="23">
        <f>[1]NOVEMBER!$E$571+[1]NOVEMBER!$F$571</f>
        <v>11</v>
      </c>
      <c r="N479" s="23">
        <f>[1]DESEMBER!$E$571+[1]DESEMBER!$F$571</f>
        <v>12</v>
      </c>
      <c r="O479" s="23">
        <f>SUM(C479:N479)</f>
        <v>98</v>
      </c>
      <c r="P479" s="21"/>
      <c r="Q479" s="56"/>
      <c r="R479" s="57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</row>
    <row r="480" spans="1:31" x14ac:dyDescent="0.25">
      <c r="A480" s="36" t="s">
        <v>44</v>
      </c>
      <c r="B480" s="4" t="s">
        <v>26</v>
      </c>
      <c r="C480" s="23">
        <f>[1]JANUARI!$E$481+[1]JANUARI!$F$481</f>
        <v>0</v>
      </c>
      <c r="D480" s="23">
        <f>[1]FEBRUARI!$E$481+[1]FEBRUARI!$F$481</f>
        <v>0</v>
      </c>
      <c r="E480" s="23">
        <f>[1]MARET!$E$481+[1]MARET!$F$481</f>
        <v>0</v>
      </c>
      <c r="F480" s="23">
        <f>[1]APRIL!$E$481+[1]APRIL!$F$481</f>
        <v>1</v>
      </c>
      <c r="G480" s="23">
        <f>[1]MEI!$E$481+[1]MEI!$F$481</f>
        <v>0</v>
      </c>
      <c r="H480" s="23">
        <f>[1]JUNI!$E$481+[1]JUNI!$F$481</f>
        <v>0</v>
      </c>
      <c r="I480" s="23">
        <f>[1]JULI!$E$481+[1]JULI!$F$481</f>
        <v>0</v>
      </c>
      <c r="J480" s="23">
        <f>[1]AGUSTUS!$E$481+[1]AGUSTUS!$F$481</f>
        <v>0</v>
      </c>
      <c r="K480" s="23">
        <f>[1]SEPTEMBER!$E$481+[1]SEPTEMBER!$F$481</f>
        <v>0</v>
      </c>
      <c r="L480" s="23">
        <f>[1]OKTOBER!$E$481+[1]OKTOBER!$F$481</f>
        <v>1</v>
      </c>
      <c r="M480" s="23">
        <f>[1]NOVEMBER!$E$481+[1]NOVEMBER!$F$481</f>
        <v>0</v>
      </c>
      <c r="N480" s="23">
        <f>[1]DESEMBER!$E$481+[1]DESEMBER!$F$481</f>
        <v>0.2</v>
      </c>
      <c r="O480" s="23">
        <f>SUM(C480:N480)</f>
        <v>2.2000000000000002</v>
      </c>
      <c r="P480" s="21"/>
      <c r="Q480" s="56"/>
      <c r="R480" s="57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</row>
    <row r="481" spans="1:31" x14ac:dyDescent="0.25">
      <c r="A481" s="36" t="s">
        <v>46</v>
      </c>
      <c r="B481" s="4" t="s">
        <v>51</v>
      </c>
      <c r="C481" s="23">
        <f>[1]JANUARI!$E$391+[1]JANUARI!$F$391</f>
        <v>6</v>
      </c>
      <c r="D481" s="23">
        <f>[1]FEBRUARI!$E$391+[1]FEBRUARI!$F$391</f>
        <v>10</v>
      </c>
      <c r="E481" s="23">
        <f>[1]MARET!$E$391+[1]MARET!$F$391</f>
        <v>10</v>
      </c>
      <c r="F481" s="23">
        <f>[1]APRIL!$E$391+[1]APRIL!$F$391</f>
        <v>10</v>
      </c>
      <c r="G481" s="23">
        <f>[1]MEI!$E$391+[1]MEI!$F$391</f>
        <v>6</v>
      </c>
      <c r="H481" s="23">
        <f>[1]JUNI!$E$391+[1]JUNI!$F$391</f>
        <v>1</v>
      </c>
      <c r="I481" s="23">
        <f>[1]JULI!$E$391+[1]JULI!$F$391</f>
        <v>8</v>
      </c>
      <c r="J481" s="23">
        <f>[1]AGUSTUS!$E$391+[1]AGUSTUS!$F$391</f>
        <v>2</v>
      </c>
      <c r="K481" s="23">
        <f>[1]SEPTEMBER!$E$391+[1]SEPTEMBER!$F$391</f>
        <v>1</v>
      </c>
      <c r="L481" s="23">
        <f>[1]OKTOBER!$E$391+[1]OKTOBER!$F$391</f>
        <v>3</v>
      </c>
      <c r="M481" s="23">
        <f>[1]NOVEMBER!$E$391+[1]NOVEMBER!$F$391</f>
        <v>3</v>
      </c>
      <c r="N481" s="23">
        <f>[1]DESEMBER!$E$391+[1]DESEMBER!$F$391</f>
        <v>0</v>
      </c>
      <c r="O481" s="23">
        <f>SUM(C481:N481)</f>
        <v>60</v>
      </c>
      <c r="P481" s="21"/>
      <c r="Q481" s="56"/>
      <c r="R481" s="57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</row>
    <row r="482" spans="1:31" x14ac:dyDescent="0.25">
      <c r="A482" s="36" t="s">
        <v>48</v>
      </c>
      <c r="B482" s="4" t="s">
        <v>49</v>
      </c>
      <c r="C482" s="23">
        <f>[1]JANUARI!$E$301+[1]JANUARI!$F$301</f>
        <v>2.5</v>
      </c>
      <c r="D482" s="23">
        <f>[1]FEBRUARI!$E$301+[1]FEBRUARI!$F$301</f>
        <v>2.5</v>
      </c>
      <c r="E482" s="23">
        <f>[1]MARET!$E$301+[1]MARET!$F$301</f>
        <v>3.5</v>
      </c>
      <c r="F482" s="23">
        <f>[1]APRIL!$E$301+[1]APRIL!$F$301</f>
        <v>2.5</v>
      </c>
      <c r="G482" s="23">
        <f>[1]MEI!$E$301+[1]MEI!$F$301</f>
        <v>4</v>
      </c>
      <c r="H482" s="23">
        <f>[1]JUNI!$E$301+[1]JUNI!$F$301</f>
        <v>4</v>
      </c>
      <c r="I482" s="23">
        <f>[1]JULI!$E$301+[1]JULI!$F$301</f>
        <v>5.5</v>
      </c>
      <c r="J482" s="23">
        <f>[1]AGUSTUS!$E$301+[1]AGUSTUS!$F$301</f>
        <v>3.5</v>
      </c>
      <c r="K482" s="23">
        <f>[1]SEPTEMBER!$E$301+[1]SEPTEMBER!$F$301</f>
        <v>5</v>
      </c>
      <c r="L482" s="23">
        <f>[1]OKTOBER!$E$301+[1]OKTOBER!$F$301</f>
        <v>3.5</v>
      </c>
      <c r="M482" s="23">
        <f>[1]NOVEMBER!$E$301+[1]NOVEMBER!$F$301</f>
        <v>5</v>
      </c>
      <c r="N482" s="23">
        <f>[1]DESEMBER!$E$301+[1]DESEMBER!$F$301</f>
        <v>3</v>
      </c>
      <c r="O482" s="23">
        <f>SUM(C482:N482)</f>
        <v>44.5</v>
      </c>
      <c r="P482" s="21"/>
      <c r="Q482" s="56"/>
      <c r="R482" s="57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</row>
    <row r="483" spans="1:31" ht="15.75" x14ac:dyDescent="0.25">
      <c r="A483" s="81" t="s">
        <v>50</v>
      </c>
      <c r="B483" s="81"/>
      <c r="C483" s="26">
        <f>SUM(C468:C482)</f>
        <v>33.25</v>
      </c>
      <c r="D483" s="26">
        <f>SUM(D468:D482)</f>
        <v>27.5</v>
      </c>
      <c r="E483" s="26">
        <f t="shared" ref="E483" si="82">SUM(E468:E482)</f>
        <v>33.25</v>
      </c>
      <c r="F483" s="26">
        <f>SUM(F468:F482)</f>
        <v>41.5</v>
      </c>
      <c r="G483" s="26">
        <f>SUM(G468:G482)</f>
        <v>37.5</v>
      </c>
      <c r="H483" s="26">
        <f>SUM(H468:H482)</f>
        <v>30.75</v>
      </c>
      <c r="I483" s="26">
        <f t="shared" ref="I483:N483" si="83">SUM(I468:I482)</f>
        <v>41.2</v>
      </c>
      <c r="J483" s="26">
        <f t="shared" si="83"/>
        <v>33.25</v>
      </c>
      <c r="K483" s="26">
        <f t="shared" si="83"/>
        <v>32.5</v>
      </c>
      <c r="L483" s="26">
        <f t="shared" si="83"/>
        <v>36</v>
      </c>
      <c r="M483" s="26">
        <f t="shared" si="83"/>
        <v>37.6</v>
      </c>
      <c r="N483" s="26">
        <f t="shared" si="83"/>
        <v>31.05</v>
      </c>
      <c r="O483" s="26">
        <f>SUM(C483:N483)</f>
        <v>415.35</v>
      </c>
      <c r="P483" s="21"/>
      <c r="Q483" s="72"/>
      <c r="R483" s="72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</row>
    <row r="484" spans="1:3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1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</row>
    <row r="485" spans="1:31" x14ac:dyDescent="0.25">
      <c r="A485" s="1"/>
      <c r="B485" s="1"/>
      <c r="C485" s="1"/>
      <c r="D485" s="1"/>
      <c r="E485" s="1" t="s">
        <v>0</v>
      </c>
      <c r="F485" s="1"/>
      <c r="G485" s="1" t="s">
        <v>141</v>
      </c>
      <c r="H485" s="1"/>
      <c r="I485" s="1"/>
      <c r="J485" s="1"/>
      <c r="K485" s="1"/>
      <c r="L485" s="1"/>
      <c r="M485" s="1"/>
      <c r="N485" s="1"/>
      <c r="O485" s="1"/>
      <c r="P485" s="21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</row>
    <row r="486" spans="1:31" x14ac:dyDescent="0.25">
      <c r="A486" s="1"/>
      <c r="B486" s="1"/>
      <c r="C486" s="1"/>
      <c r="D486" s="1"/>
      <c r="E486" s="1" t="s">
        <v>1</v>
      </c>
      <c r="F486" s="1"/>
      <c r="G486" s="1" t="s">
        <v>2</v>
      </c>
      <c r="H486" s="1"/>
      <c r="I486" s="1"/>
      <c r="J486" s="1"/>
      <c r="K486" s="1"/>
      <c r="L486" s="1"/>
      <c r="M486" s="1"/>
      <c r="N486" s="1"/>
      <c r="O486" s="1"/>
      <c r="P486" s="21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</row>
    <row r="487" spans="1:31" x14ac:dyDescent="0.25">
      <c r="A487" s="1"/>
      <c r="B487" s="1"/>
      <c r="C487" s="1"/>
      <c r="D487" s="1"/>
      <c r="E487" s="1" t="s">
        <v>3</v>
      </c>
      <c r="F487" s="1"/>
      <c r="G487" s="1" t="s">
        <v>137</v>
      </c>
      <c r="H487" s="1"/>
      <c r="I487" s="1"/>
      <c r="J487" s="1"/>
      <c r="K487" s="1"/>
      <c r="L487" s="1"/>
      <c r="M487" s="1"/>
      <c r="N487" s="1"/>
      <c r="O487" s="1"/>
      <c r="P487" s="21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</row>
    <row r="488" spans="1:31" ht="18.75" x14ac:dyDescent="0.3">
      <c r="A488" s="1"/>
      <c r="B488" s="1"/>
      <c r="C488" s="1"/>
      <c r="D488" s="1"/>
      <c r="E488" s="1" t="s">
        <v>4</v>
      </c>
      <c r="F488" s="1"/>
      <c r="G488" s="1" t="str">
        <f>G112</f>
        <v>: 2023</v>
      </c>
      <c r="H488" s="1"/>
      <c r="I488" s="1"/>
      <c r="J488" s="1"/>
      <c r="K488" s="1"/>
      <c r="L488" s="1"/>
      <c r="M488" s="1"/>
      <c r="N488" s="2">
        <v>20</v>
      </c>
      <c r="O488" s="1"/>
      <c r="P488" s="21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50"/>
      <c r="AE488" s="49"/>
    </row>
    <row r="489" spans="1:3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1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</row>
    <row r="490" spans="1:31" x14ac:dyDescent="0.25">
      <c r="A490" s="82" t="s">
        <v>5</v>
      </c>
      <c r="B490" s="82" t="s">
        <v>6</v>
      </c>
      <c r="C490" s="84" t="s">
        <v>7</v>
      </c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6"/>
      <c r="O490" s="82" t="s">
        <v>8</v>
      </c>
      <c r="P490" s="21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</row>
    <row r="491" spans="1:31" x14ac:dyDescent="0.25">
      <c r="A491" s="83"/>
      <c r="B491" s="83"/>
      <c r="C491" s="15" t="s">
        <v>9</v>
      </c>
      <c r="D491" s="15" t="s">
        <v>10</v>
      </c>
      <c r="E491" s="15" t="s">
        <v>11</v>
      </c>
      <c r="F491" s="15" t="s">
        <v>12</v>
      </c>
      <c r="G491" s="15" t="s">
        <v>13</v>
      </c>
      <c r="H491" s="15" t="s">
        <v>14</v>
      </c>
      <c r="I491" s="15" t="s">
        <v>15</v>
      </c>
      <c r="J491" s="15" t="s">
        <v>16</v>
      </c>
      <c r="K491" s="15" t="s">
        <v>17</v>
      </c>
      <c r="L491" s="15" t="s">
        <v>18</v>
      </c>
      <c r="M491" s="15" t="s">
        <v>19</v>
      </c>
      <c r="N491" s="68" t="s">
        <v>20</v>
      </c>
      <c r="O491" s="83"/>
      <c r="P491" s="21"/>
      <c r="Q491" s="73"/>
      <c r="R491" s="73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73"/>
    </row>
    <row r="492" spans="1:31" x14ac:dyDescent="0.25">
      <c r="A492" s="12">
        <v>1</v>
      </c>
      <c r="B492" s="12">
        <v>2</v>
      </c>
      <c r="C492" s="12">
        <v>3</v>
      </c>
      <c r="D492" s="12">
        <v>4</v>
      </c>
      <c r="E492" s="12">
        <v>5</v>
      </c>
      <c r="F492" s="12">
        <v>6</v>
      </c>
      <c r="G492" s="12">
        <v>7</v>
      </c>
      <c r="H492" s="12">
        <v>8</v>
      </c>
      <c r="I492" s="12">
        <v>9</v>
      </c>
      <c r="J492" s="12">
        <v>10</v>
      </c>
      <c r="K492" s="12">
        <v>11</v>
      </c>
      <c r="L492" s="12">
        <v>12</v>
      </c>
      <c r="M492" s="12">
        <v>13</v>
      </c>
      <c r="N492" s="12">
        <v>14</v>
      </c>
      <c r="O492" s="12">
        <v>15</v>
      </c>
      <c r="P492" s="21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x14ac:dyDescent="0.25">
      <c r="A493" s="36" t="s">
        <v>21</v>
      </c>
      <c r="B493" s="4" t="s">
        <v>45</v>
      </c>
      <c r="C493" s="23">
        <f>[1]JANUARI!$E$32+[1]JANUARI!$F$32</f>
        <v>0</v>
      </c>
      <c r="D493" s="23">
        <f>[1]FEBRUARI!$E$32+[1]FEBRUARI!$F$32</f>
        <v>0</v>
      </c>
      <c r="E493" s="23">
        <f>[1]MARET!$E$32+[1]MARET!$F$32</f>
        <v>1</v>
      </c>
      <c r="F493" s="23">
        <f>[1]APRIL!$E$32+[1]APRIL!$F$32</f>
        <v>1</v>
      </c>
      <c r="G493" s="23">
        <f>[1]MEI!$E$32+[1]MEI!$F$32</f>
        <v>1</v>
      </c>
      <c r="H493" s="23">
        <f>[1]JUNI!$E$32+[1]JUNI!$F$32</f>
        <v>0</v>
      </c>
      <c r="I493" s="23">
        <f>[1]JULI!$E$32+[1]JULI!$F$32</f>
        <v>0</v>
      </c>
      <c r="J493" s="23">
        <f>[1]AGUSTUS!$E$32+[1]AGUSTUS!$F$32</f>
        <v>1</v>
      </c>
      <c r="K493" s="23">
        <f>[1]SEPTEMBER!$E$32+[1]SEPTEMBER!$F$32</f>
        <v>1</v>
      </c>
      <c r="L493" s="23">
        <f>[1]OKTOBER!$E$32+[1]OKTOBER!$F$32</f>
        <v>1</v>
      </c>
      <c r="M493" s="23">
        <f>[1]NOVEMBER!$E$32+[1]NOVEMBER!$F$32</f>
        <v>0</v>
      </c>
      <c r="N493" s="23">
        <f>[1]DESEMBER!$E$32+[1]DESEMBER!$F$32</f>
        <v>0</v>
      </c>
      <c r="O493" s="23">
        <f t="shared" ref="O493:O508" si="84">SUM(C493:N493)</f>
        <v>6</v>
      </c>
      <c r="P493" s="21"/>
      <c r="Q493" s="56"/>
      <c r="R493" s="57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</row>
    <row r="494" spans="1:31" x14ac:dyDescent="0.25">
      <c r="A494" s="36" t="s">
        <v>23</v>
      </c>
      <c r="B494" s="4" t="s">
        <v>47</v>
      </c>
      <c r="C494" s="23">
        <f>[1]JANUARI!$E$122+[1]JANUARI!$F$122</f>
        <v>0</v>
      </c>
      <c r="D494" s="23">
        <f>[1]FEBRUARI!$E$122+[1]FEBRUARI!$F$122</f>
        <v>0</v>
      </c>
      <c r="E494" s="23">
        <f>[1]MARET!$E$122+[1]MARET!$F$122</f>
        <v>0</v>
      </c>
      <c r="F494" s="23">
        <f>[1]APRIL!$E$122+[1]APRIL!$F$122</f>
        <v>2</v>
      </c>
      <c r="G494" s="23">
        <f>[1]MEI!$E$122+[1]MEI!$F$122</f>
        <v>3</v>
      </c>
      <c r="H494" s="23">
        <f>[1]JUNI!$E$122+[1]JUNI!$F$122</f>
        <v>3</v>
      </c>
      <c r="I494" s="23">
        <f>[1]JULI!$E$122+[1]JULI!$F$122</f>
        <v>3</v>
      </c>
      <c r="J494" s="23">
        <f>[1]AGUSTUS!$E$122+[1]AGUSTUS!$F$122</f>
        <v>3</v>
      </c>
      <c r="K494" s="23">
        <f>[1]SEPTEMBER!$E$122+[1]SEPTEMBER!$F$122</f>
        <v>2</v>
      </c>
      <c r="L494" s="23">
        <f>[1]OKTOBER!$E$122+[1]OKTOBER!$F$122</f>
        <v>3</v>
      </c>
      <c r="M494" s="23">
        <f>[1]NOVEMBER!$E$122+[1]NOVEMBER!$F$122</f>
        <v>2</v>
      </c>
      <c r="N494" s="23">
        <f>[1]DESEMBER!$E$122+[1]DESEMBER!$F$122</f>
        <v>1</v>
      </c>
      <c r="O494" s="23">
        <f t="shared" si="84"/>
        <v>22</v>
      </c>
      <c r="P494" s="21"/>
      <c r="Q494" s="56"/>
      <c r="R494" s="57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</row>
    <row r="495" spans="1:31" x14ac:dyDescent="0.25">
      <c r="A495" s="36" t="s">
        <v>25</v>
      </c>
      <c r="B495" s="4" t="s">
        <v>22</v>
      </c>
      <c r="C495" s="23">
        <f>[1]JANUARI!$E$77+[1]JANUARI!$F$77</f>
        <v>3</v>
      </c>
      <c r="D495" s="23">
        <f>[1]FEBRUARI!$E$77+[1]FEBRUARI!$F$77</f>
        <v>3</v>
      </c>
      <c r="E495" s="23">
        <f>[1]MARET!$E$77+[1]MARET!$F$77</f>
        <v>3</v>
      </c>
      <c r="F495" s="23">
        <f>[1]APRIL!$E$77+[1]APRIL!$F$77</f>
        <v>2</v>
      </c>
      <c r="G495" s="23">
        <f>[1]MEI!$E$77+[1]MEI!$F$77</f>
        <v>3</v>
      </c>
      <c r="H495" s="23">
        <f>[1]JUNI!$E$77+[1]JUNI!$F$77</f>
        <v>3</v>
      </c>
      <c r="I495" s="23">
        <f>[1]JULI!$E$77+[1]JULI!$F$77</f>
        <v>3</v>
      </c>
      <c r="J495" s="23">
        <f>[1]AGUSTUS!$E$77+[1]AGUSTUS!$F$77</f>
        <v>2</v>
      </c>
      <c r="K495" s="23">
        <f>[1]SEPTEMBER!$E$77+[1]SEPTEMBER!$F$77</f>
        <v>2</v>
      </c>
      <c r="L495" s="23">
        <f>[1]OKTOBER!$E$77+[1]OKTOBER!$F$77</f>
        <v>2</v>
      </c>
      <c r="M495" s="23">
        <f>[1]NOVEMBER!$E$77+[1]NOVEMBER!$F$77</f>
        <v>2</v>
      </c>
      <c r="N495" s="23">
        <f>[1]DESEMBER!$E$77+[1]DESEMBER!$F$77</f>
        <v>2</v>
      </c>
      <c r="O495" s="23">
        <f t="shared" si="84"/>
        <v>30</v>
      </c>
      <c r="P495" s="21"/>
      <c r="Q495" s="56"/>
      <c r="R495" s="57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</row>
    <row r="496" spans="1:31" x14ac:dyDescent="0.25">
      <c r="A496" s="36" t="s">
        <v>27</v>
      </c>
      <c r="B496" s="4" t="s">
        <v>24</v>
      </c>
      <c r="C496" s="23">
        <f>[1]JANUARI!$E$437+[1]JANUARI!$F$437</f>
        <v>7.75</v>
      </c>
      <c r="D496" s="23">
        <f>[1]FEBRUARI!$E$437+[1]FEBRUARI!$F$437</f>
        <v>0</v>
      </c>
      <c r="E496" s="23">
        <f>[1]MARET!$E$437+[1]MARET!$F$437</f>
        <v>0</v>
      </c>
      <c r="F496" s="23">
        <f>[1]APRIL!$E$437+[1]APRIL!$F$437</f>
        <v>1</v>
      </c>
      <c r="G496" s="23">
        <f>[1]MEI!$E$437+[1]MEI!$F$437</f>
        <v>0</v>
      </c>
      <c r="H496" s="23">
        <f>[1]JUNI!$E$437+[1]JUNI!$F$437</f>
        <v>0</v>
      </c>
      <c r="I496" s="23">
        <f>[1]JULI!$E$437+[1]JULI!$F$437</f>
        <v>0</v>
      </c>
      <c r="J496" s="23">
        <f>[1]AGUSTUS!$E$437+[1]AGUSTUS!$F$437</f>
        <v>0</v>
      </c>
      <c r="K496" s="23">
        <f>[1]SEPTEMBER!$E$437+[1]SEPTEMBER!$F$437</f>
        <v>0</v>
      </c>
      <c r="L496" s="23">
        <f>[1]OKTOBER!$E$437+[1]OKTOBER!$F$437</f>
        <v>0</v>
      </c>
      <c r="M496" s="23">
        <f>[1]NOVEMBER!$E$437+[1]NOVEMBER!$F$437</f>
        <v>0</v>
      </c>
      <c r="N496" s="23">
        <f>[1]DESEMBER!$E$437+[1]DESEMBER!$F$437</f>
        <v>0</v>
      </c>
      <c r="O496" s="23">
        <f t="shared" si="84"/>
        <v>8.75</v>
      </c>
      <c r="P496" s="21"/>
      <c r="Q496" s="56"/>
      <c r="R496" s="57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</row>
    <row r="497" spans="1:31" x14ac:dyDescent="0.25">
      <c r="A497" s="36" t="s">
        <v>29</v>
      </c>
      <c r="B497" s="4" t="s">
        <v>28</v>
      </c>
      <c r="C497" s="23">
        <f>[1]JANUARI!$E$527+[1]JANUARI!$F$527</f>
        <v>1.75</v>
      </c>
      <c r="D497" s="23">
        <f>[1]FEBRUARI!$E$527+[1]FEBRUARI!$F$527</f>
        <v>1.25</v>
      </c>
      <c r="E497" s="23">
        <f>[1]MARET!$E$527+[1]MARET!$F$527</f>
        <v>1</v>
      </c>
      <c r="F497" s="23">
        <f>[1]APRIL!$E$527+[1]APRIL!$F$527</f>
        <v>0.5</v>
      </c>
      <c r="G497" s="23">
        <f>[1]MEI!$E$527+[1]MEI!$F$527</f>
        <v>0.25</v>
      </c>
      <c r="H497" s="23">
        <f>[1]JUNI!$E$527+[1]JUNI!$F$527</f>
        <v>0.25</v>
      </c>
      <c r="I497" s="23">
        <f>[1]JULI!$E$527+[1]JULI!$F$527</f>
        <v>0.5</v>
      </c>
      <c r="J497" s="23">
        <f>[1]AGUSTUS!$E$527+[1]AGUSTUS!$F$527</f>
        <v>0.5</v>
      </c>
      <c r="K497" s="23">
        <f>[1]SEPTEMBER!$E$527+[1]SEPTEMBER!$F$527</f>
        <v>0.5</v>
      </c>
      <c r="L497" s="23">
        <f>[1]OKTOBER!$E$527+[1]OKTOBER!$F$527</f>
        <v>0.25</v>
      </c>
      <c r="M497" s="23">
        <f>[1]NOVEMBER!$E$527+[1]NOVEMBER!$F$527</f>
        <v>1</v>
      </c>
      <c r="N497" s="23">
        <f>[1]DESEMBER!$E$527+[1]DESEMBER!$F$527</f>
        <v>2</v>
      </c>
      <c r="O497" s="23">
        <f t="shared" si="84"/>
        <v>9.75</v>
      </c>
      <c r="P497" s="21"/>
      <c r="Q497" s="56"/>
      <c r="R497" s="57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</row>
    <row r="498" spans="1:31" x14ac:dyDescent="0.25">
      <c r="A498" s="36" t="s">
        <v>31</v>
      </c>
      <c r="B498" s="4" t="s">
        <v>30</v>
      </c>
      <c r="C498" s="23">
        <f>[1]JANUARI!$E$347+[1]JANUARI!$F$347</f>
        <v>8</v>
      </c>
      <c r="D498" s="23">
        <f>[1]FEBRUARI!$E$347+[1]FEBRUARI!$F$347</f>
        <v>4</v>
      </c>
      <c r="E498" s="23">
        <f>[1]MARET!$E$347+[1]MARET!$F$347</f>
        <v>2</v>
      </c>
      <c r="F498" s="23">
        <f>[1]APRIL!$E$347+[1]APRIL!$F$347</f>
        <v>2</v>
      </c>
      <c r="G498" s="23">
        <f>[1]MEI!$E$347+[1]MEI!$F$347</f>
        <v>1</v>
      </c>
      <c r="H498" s="23">
        <f>[1]JUNI!$E$347+[1]JUNI!$F$347</f>
        <v>1</v>
      </c>
      <c r="I498" s="23">
        <f>[1]JULI!$E$347+[1]JULI!$F$347</f>
        <v>1</v>
      </c>
      <c r="J498" s="23">
        <f>[1]AGUSTUS!$E$347+[1]AGUSTUS!$F$347</f>
        <v>1</v>
      </c>
      <c r="K498" s="23">
        <f>[1]SEPTEMBER!$E$347+[1]SEPTEMBER!$F$347</f>
        <v>2</v>
      </c>
      <c r="L498" s="23">
        <f>[1]OKTOBER!$E$347+[1]OKTOBER!$F$347</f>
        <v>6</v>
      </c>
      <c r="M498" s="23">
        <f>[1]NOVEMBER!$E$347+[1]NOVEMBER!$F$347</f>
        <v>4</v>
      </c>
      <c r="N498" s="23">
        <f>[1]DESEMBER!$E$347+[1]DESEMBER!$F$347</f>
        <v>2</v>
      </c>
      <c r="O498" s="23">
        <f t="shared" si="84"/>
        <v>34</v>
      </c>
      <c r="P498" s="21"/>
      <c r="Q498" s="56"/>
      <c r="R498" s="57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</row>
    <row r="499" spans="1:31" x14ac:dyDescent="0.25">
      <c r="A499" s="36" t="s">
        <v>33</v>
      </c>
      <c r="B499" s="4" t="s">
        <v>37</v>
      </c>
      <c r="C499" s="23">
        <f>[1]JANUARI!$E$167+[1]JANUARI!$F$167</f>
        <v>0</v>
      </c>
      <c r="D499" s="23">
        <f>[1]FEBRUARI!$E$167+[1]FEBRUARI!$F$167</f>
        <v>1</v>
      </c>
      <c r="E499" s="23">
        <f>[1]MARET!$E$167+[1]MARET!$F$167</f>
        <v>1</v>
      </c>
      <c r="F499" s="23">
        <f>[1]APRIL!$E$167+[1]APRIL!$F$167</f>
        <v>0</v>
      </c>
      <c r="G499" s="23">
        <f>[1]MEI!$E$167+[1]MEI!$F$167</f>
        <v>0</v>
      </c>
      <c r="H499" s="23">
        <f>[1]JUNI!$E$167+[1]JUNI!$F$167</f>
        <v>2</v>
      </c>
      <c r="I499" s="23">
        <f>[1]JULI!$E$167+[1]JULI!$F$167</f>
        <v>2</v>
      </c>
      <c r="J499" s="23">
        <f>[1]AGUSTUS!$E$167+[1]AGUSTUS!$F$167</f>
        <v>1</v>
      </c>
      <c r="K499" s="23">
        <f>[1]SEPTEMBER!$E$167+[1]SEPTEMBER!$F$167</f>
        <v>0</v>
      </c>
      <c r="L499" s="23">
        <f>[1]OKTOBER!$E$167+[1]OKTOBER!$F$167</f>
        <v>0</v>
      </c>
      <c r="M499" s="23">
        <f>[1]NOVEMBER!$E$167+[1]NOVEMBER!$F$167</f>
        <v>1</v>
      </c>
      <c r="N499" s="23">
        <f>[1]DESEMBER!$E$167+[1]DESEMBER!$F$167</f>
        <v>0</v>
      </c>
      <c r="O499" s="23">
        <f t="shared" si="84"/>
        <v>8</v>
      </c>
      <c r="P499" s="21"/>
      <c r="Q499" s="56"/>
      <c r="R499" s="57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</row>
    <row r="500" spans="1:31" x14ac:dyDescent="0.25">
      <c r="A500" s="36" t="s">
        <v>34</v>
      </c>
      <c r="B500" s="4" t="s">
        <v>41</v>
      </c>
      <c r="C500" s="23">
        <f>[1]JANUARI!$E$662+[1]JANUARI!$F$662</f>
        <v>0</v>
      </c>
      <c r="D500" s="23">
        <f>[1]FEBRUARI!$E$662+[1]FEBRUARI!$F$662</f>
        <v>2</v>
      </c>
      <c r="E500" s="23">
        <f>[1]MARET!$E$662+[1]MARET!$F$662</f>
        <v>0</v>
      </c>
      <c r="F500" s="23">
        <f>[1]APRIL!$E$662+[1]APRIL!$F$662</f>
        <v>0</v>
      </c>
      <c r="G500" s="23">
        <f>[1]MEI!$E$662+[1]MEI!$F$662</f>
        <v>0</v>
      </c>
      <c r="H500" s="23">
        <f>[1]JUNI!$E$662+[1]JUNI!$F$662</f>
        <v>4</v>
      </c>
      <c r="I500" s="23">
        <f>[1]JULI!$E$662+[1]JULI!$F$662</f>
        <v>1</v>
      </c>
      <c r="J500" s="23">
        <f>[1]AGUSTUS!$E$662+[1]AGUSTUS!$F$662</f>
        <v>1</v>
      </c>
      <c r="K500" s="23">
        <f>[1]SEPTEMBER!$E$662+[1]SEPTEMBER!$F$662</f>
        <v>1</v>
      </c>
      <c r="L500" s="23">
        <f>[1]OKTOBER!$E$662+[1]OKTOBER!$F$662</f>
        <v>1</v>
      </c>
      <c r="M500" s="23">
        <f>[1]NOVEMBER!$E$662+[1]NOVEMBER!$F$662</f>
        <v>0</v>
      </c>
      <c r="N500" s="23">
        <f>[1]DESEMBER!$E$662+[1]DESEMBER!$F$662</f>
        <v>0</v>
      </c>
      <c r="O500" s="23">
        <f t="shared" si="84"/>
        <v>10</v>
      </c>
      <c r="P500" s="21"/>
      <c r="Q500" s="56"/>
      <c r="R500" s="57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</row>
    <row r="501" spans="1:31" x14ac:dyDescent="0.25">
      <c r="A501" s="36" t="s">
        <v>36</v>
      </c>
      <c r="B501" s="4" t="s">
        <v>43</v>
      </c>
      <c r="C501" s="23">
        <f>[1]JANUARI!$E$617+[1]JANUARI!$F$617</f>
        <v>1</v>
      </c>
      <c r="D501" s="23">
        <f>[1]FEBRUARI!$E$617+[1]FEBRUARI!$F$617</f>
        <v>2</v>
      </c>
      <c r="E501" s="23">
        <f>[1]MARET!$E$617+[1]MARET!$F$617</f>
        <v>3</v>
      </c>
      <c r="F501" s="23">
        <f>[1]APRIL!$E$617+[1]APRIL!$F$617</f>
        <v>3</v>
      </c>
      <c r="G501" s="23">
        <f>[1]MEI!$E$617+[1]MEI!$F$617</f>
        <v>5</v>
      </c>
      <c r="H501" s="23">
        <f>[1]JUNI!$E$617+[1]JUNI!$F$617</f>
        <v>5</v>
      </c>
      <c r="I501" s="23">
        <f>[1]JULI!$E$617+[1]JULI!$F$617</f>
        <v>3</v>
      </c>
      <c r="J501" s="23">
        <f>[1]AGUSTUS!$E$617+[1]AGUSTUS!$F$617</f>
        <v>2</v>
      </c>
      <c r="K501" s="23">
        <f>[1]SEPTEMBER!$E$617+[1]SEPTEMBER!$F$617</f>
        <v>8</v>
      </c>
      <c r="L501" s="23">
        <f>[1]OKTOBER!$E$617+[1]OKTOBER!$F$617</f>
        <v>7</v>
      </c>
      <c r="M501" s="23">
        <f>[1]NOVEMBER!$E$617+[1]NOVEMBER!$F$617</f>
        <v>5</v>
      </c>
      <c r="N501" s="23">
        <f>[1]DESEMBER!$E$617+[1]DESEMBER!$F$617</f>
        <v>6</v>
      </c>
      <c r="O501" s="23">
        <f t="shared" si="84"/>
        <v>50</v>
      </c>
      <c r="P501" s="21"/>
      <c r="Q501" s="56"/>
      <c r="R501" s="57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</row>
    <row r="502" spans="1:31" x14ac:dyDescent="0.25">
      <c r="A502" s="36" t="s">
        <v>38</v>
      </c>
      <c r="B502" s="4" t="s">
        <v>39</v>
      </c>
      <c r="C502" s="23">
        <f>[1]JANUARI!$E$212+[1]JANUARI!$F$212</f>
        <v>6</v>
      </c>
      <c r="D502" s="23">
        <f>[1]FEBRUARI!$E$212+[1]FEBRUARI!$F$212</f>
        <v>4</v>
      </c>
      <c r="E502" s="23">
        <f>[1]MARET!$E$212+[1]MARET!$F$212</f>
        <v>4</v>
      </c>
      <c r="F502" s="23">
        <f>[1]APRIL!$E$212+[1]APRIL!$F$212</f>
        <v>2</v>
      </c>
      <c r="G502" s="23">
        <f>[1]MEI!$E$212+[1]MEI!$F$212</f>
        <v>2</v>
      </c>
      <c r="H502" s="23">
        <f>[1]JUNI!$E$212+[1]JUNI!$F$212</f>
        <v>2</v>
      </c>
      <c r="I502" s="23">
        <f>[1]JULI!$E$212+[1]JULI!$F$212</f>
        <v>2</v>
      </c>
      <c r="J502" s="23">
        <f>[1]AGUSTUS!$E$212+[1]AGUSTUS!$F$212</f>
        <v>3</v>
      </c>
      <c r="K502" s="23">
        <f>[1]SEPTEMBER!$E$212+[1]SEPTEMBER!$F$212</f>
        <v>3</v>
      </c>
      <c r="L502" s="23">
        <f>[1]OKTOBER!$E$212+[1]OKTOBER!$F$212</f>
        <v>3</v>
      </c>
      <c r="M502" s="23">
        <f>[1]NOVEMBER!$E$212+[1]NOVEMBER!$F$212</f>
        <v>3</v>
      </c>
      <c r="N502" s="23">
        <f>[1]DESEMBER!$E$212+[1]DESEMBER!$F$212</f>
        <v>4</v>
      </c>
      <c r="O502" s="23">
        <f t="shared" si="84"/>
        <v>38</v>
      </c>
      <c r="P502" s="21"/>
      <c r="Q502" s="56"/>
      <c r="R502" s="57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</row>
    <row r="503" spans="1:31" x14ac:dyDescent="0.25">
      <c r="A503" s="36" t="s">
        <v>40</v>
      </c>
      <c r="B503" s="4" t="s">
        <v>35</v>
      </c>
      <c r="C503" s="23">
        <f>[1]JANUARI!$E$257+[1]JANUARI!$F$257</f>
        <v>5</v>
      </c>
      <c r="D503" s="23">
        <f>[1]FEBRUARI!$E$257+[1]FEBRUARI!$F$257</f>
        <v>3</v>
      </c>
      <c r="E503" s="23">
        <f>[1]MARET!$E$257+[1]MARET!$F$257</f>
        <v>3</v>
      </c>
      <c r="F503" s="23">
        <f>[1]APRIL!$E$257+[1]APRIL!$F$257</f>
        <v>3</v>
      </c>
      <c r="G503" s="23">
        <f>[1]MEI!$E$257+[1]MEI!$F$257</f>
        <v>3</v>
      </c>
      <c r="H503" s="23">
        <f>[1]JUNI!$E$257+[1]JUNI!$F$257</f>
        <v>2</v>
      </c>
      <c r="I503" s="23">
        <f>[1]JULI!$E$257+[1]JULI!$F$257</f>
        <v>3</v>
      </c>
      <c r="J503" s="23">
        <f>[1]AGUSTUS!$E$257+[1]AGUSTUS!$F$257</f>
        <v>3</v>
      </c>
      <c r="K503" s="23">
        <f>[1]SEPTEMBER!$E$257+[1]SEPTEMBER!$F$257</f>
        <v>4</v>
      </c>
      <c r="L503" s="23">
        <f>[1]OKTOBER!$E$257+[1]OKTOBER!$F$257</f>
        <v>4</v>
      </c>
      <c r="M503" s="23">
        <f>[1]NOVEMBER!$E$257+[1]NOVEMBER!$F$257</f>
        <v>5</v>
      </c>
      <c r="N503" s="23">
        <f>[1]DESEMBER!$E$257+[1]DESEMBER!$F$257</f>
        <v>4</v>
      </c>
      <c r="O503" s="23">
        <f t="shared" si="84"/>
        <v>42</v>
      </c>
      <c r="P503" s="21"/>
      <c r="Q503" s="56"/>
      <c r="R503" s="57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</row>
    <row r="504" spans="1:31" x14ac:dyDescent="0.25">
      <c r="A504" s="36" t="s">
        <v>42</v>
      </c>
      <c r="B504" s="4" t="s">
        <v>32</v>
      </c>
      <c r="C504" s="23">
        <f>[1]JANUARI!$E$572+[1]JANUARI!$F$572</f>
        <v>6</v>
      </c>
      <c r="D504" s="23">
        <f>[1]FEBRUARI!$E$572+[1]FEBRUARI!$F$572</f>
        <v>5</v>
      </c>
      <c r="E504" s="23">
        <f>[1]MARET!$E$572+[1]MARET!$F$572</f>
        <v>6</v>
      </c>
      <c r="F504" s="23">
        <f>[1]APRIL!$E$572+[1]APRIL!$F$572</f>
        <v>5</v>
      </c>
      <c r="G504" s="23">
        <f>[1]MEI!$E$572+[1]MEI!$F$572</f>
        <v>7</v>
      </c>
      <c r="H504" s="23">
        <f>[1]JUNI!$E$572+[1]JUNI!$F$572</f>
        <v>6</v>
      </c>
      <c r="I504" s="23">
        <f>[1]JULI!$E$572+[1]JULI!$F$572</f>
        <v>7</v>
      </c>
      <c r="J504" s="23">
        <f>[1]AGUSTUS!$E$572+[1]AGUSTUS!$F$572</f>
        <v>5</v>
      </c>
      <c r="K504" s="23">
        <f>[1]SEPTEMBER!$E$572+[1]SEPTEMBER!$F$572</f>
        <v>5</v>
      </c>
      <c r="L504" s="23">
        <f>[1]OKTOBER!$E$572+[1]OKTOBER!$F$572</f>
        <v>6</v>
      </c>
      <c r="M504" s="23">
        <f>[1]NOVEMBER!$E$572+[1]NOVEMBER!$F$572</f>
        <v>6</v>
      </c>
      <c r="N504" s="23">
        <f>[1]DESEMBER!$E$572+[1]DESEMBER!$F$572</f>
        <v>7</v>
      </c>
      <c r="O504" s="23">
        <f t="shared" si="84"/>
        <v>71</v>
      </c>
      <c r="P504" s="21"/>
      <c r="Q504" s="56"/>
      <c r="R504" s="57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</row>
    <row r="505" spans="1:31" x14ac:dyDescent="0.25">
      <c r="A505" s="36" t="s">
        <v>44</v>
      </c>
      <c r="B505" s="4" t="s">
        <v>26</v>
      </c>
      <c r="C505" s="23">
        <f>[1]JANUARI!$E$482+[1]JANUARI!$F$482</f>
        <v>5</v>
      </c>
      <c r="D505" s="23">
        <f>[1]FEBRUARI!$E$482+[1]FEBRUARI!$F$482</f>
        <v>5</v>
      </c>
      <c r="E505" s="23">
        <f>[1]MARET!$E$482+[1]MARET!$F$482</f>
        <v>0</v>
      </c>
      <c r="F505" s="23">
        <f>[1]APRIL!$E$482+[1]APRIL!$F$482</f>
        <v>0</v>
      </c>
      <c r="G505" s="23">
        <f>[1]MEI!$E$482+[1]MEI!$F$482</f>
        <v>0</v>
      </c>
      <c r="H505" s="23">
        <f>[1]JUNI!$E$482+[1]JUNI!$F$482</f>
        <v>0</v>
      </c>
      <c r="I505" s="23">
        <f>[1]JULI!$E$482+[1]JULI!$F$482</f>
        <v>0</v>
      </c>
      <c r="J505" s="23">
        <f>[1]AGUSTUS!$E$482+[1]AGUSTUS!$F$482</f>
        <v>1</v>
      </c>
      <c r="K505" s="23">
        <f>[1]SEPTEMBER!$E$482+[1]SEPTEMBER!$F$482</f>
        <v>1</v>
      </c>
      <c r="L505" s="23">
        <f>[1]OKTOBER!$E$482+[1]OKTOBER!$F$482</f>
        <v>0</v>
      </c>
      <c r="M505" s="23">
        <f>[1]NOVEMBER!$E$482+[1]NOVEMBER!$F$482</f>
        <v>0</v>
      </c>
      <c r="N505" s="23">
        <f>[1]DESEMBER!$E$482+[1]DESEMBER!$F$482</f>
        <v>1</v>
      </c>
      <c r="O505" s="23">
        <f t="shared" si="84"/>
        <v>13</v>
      </c>
      <c r="P505" s="21"/>
      <c r="Q505" s="56"/>
      <c r="R505" s="57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</row>
    <row r="506" spans="1:31" x14ac:dyDescent="0.25">
      <c r="A506" s="36" t="s">
        <v>46</v>
      </c>
      <c r="B506" s="4" t="s">
        <v>51</v>
      </c>
      <c r="C506" s="23">
        <f>[1]JANUARI!$E$392+[1]JANUARI!$F$392</f>
        <v>1</v>
      </c>
      <c r="D506" s="23">
        <f>[1]FEBRUARI!$E$392+[1]FEBRUARI!$F$392</f>
        <v>1</v>
      </c>
      <c r="E506" s="23">
        <f>[1]MARET!$E$392+[1]MARET!$F$392</f>
        <v>2</v>
      </c>
      <c r="F506" s="23">
        <f>[1]APRIL!$E$392+[1]APRIL!$F$392</f>
        <v>1</v>
      </c>
      <c r="G506" s="23">
        <f>[1]MEI!$E$392+[1]MEI!$F$392</f>
        <v>3</v>
      </c>
      <c r="H506" s="23">
        <f>[1]JUNI!$E$392+[1]JUNI!$F$392</f>
        <v>2</v>
      </c>
      <c r="I506" s="23">
        <f>[1]JULI!$E$392+[1]JULI!$F$392</f>
        <v>3</v>
      </c>
      <c r="J506" s="23">
        <f>[1]AGUSTUS!$E$392+[1]AGUSTUS!$F$392</f>
        <v>1</v>
      </c>
      <c r="K506" s="23">
        <f>[1]SEPTEMBER!$E$392+[1]SEPTEMBER!$F$392</f>
        <v>0</v>
      </c>
      <c r="L506" s="23">
        <f>[1]OKTOBER!$E$392+[1]OKTOBER!$F$392</f>
        <v>2</v>
      </c>
      <c r="M506" s="23">
        <f>[1]NOVEMBER!$E$392+[1]NOVEMBER!$F$392</f>
        <v>1</v>
      </c>
      <c r="N506" s="23">
        <f>[1]DESEMBER!$E$392+[1]DESEMBER!$F$392</f>
        <v>1</v>
      </c>
      <c r="O506" s="23">
        <f t="shared" si="84"/>
        <v>18</v>
      </c>
      <c r="P506" s="21"/>
      <c r="Q506" s="56"/>
      <c r="R506" s="57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</row>
    <row r="507" spans="1:31" x14ac:dyDescent="0.25">
      <c r="A507" s="36" t="s">
        <v>48</v>
      </c>
      <c r="B507" s="4" t="s">
        <v>49</v>
      </c>
      <c r="C507" s="23">
        <f>[1]JANUARI!$E$302+[1]JANUARI!$F$302</f>
        <v>2.5</v>
      </c>
      <c r="D507" s="23">
        <f>[1]FEBRUARI!$E$302+[1]FEBRUARI!$F$302</f>
        <v>2.5</v>
      </c>
      <c r="E507" s="23">
        <f>[1]MARET!$E$302+[1]MARET!$F$302</f>
        <v>4</v>
      </c>
      <c r="F507" s="23">
        <f>[1]APRIL!$E$302+[1]APRIL!$F$302</f>
        <v>4</v>
      </c>
      <c r="G507" s="23">
        <f>[1]MEI!$E$302+[1]MEI!$F$302</f>
        <v>4</v>
      </c>
      <c r="H507" s="23">
        <f>[1]JUNI!$E$302+[1]JUNI!$F$302</f>
        <v>3</v>
      </c>
      <c r="I507" s="23">
        <f>[1]JULI!$E$302+[1]JULI!$F$302</f>
        <v>4.5</v>
      </c>
      <c r="J507" s="23">
        <f>[1]AGUSTUS!$E$302+[1]AGUSTUS!$F$302</f>
        <v>5</v>
      </c>
      <c r="K507" s="23">
        <f>[1]SEPTEMBER!$E$302+[1]SEPTEMBER!$F$302</f>
        <v>4</v>
      </c>
      <c r="L507" s="23">
        <f>[1]OKTOBER!$E$302+[1]OKTOBER!$F$302</f>
        <v>3.5</v>
      </c>
      <c r="M507" s="23">
        <f>[1]NOVEMBER!$E$302+[1]NOVEMBER!$F$302</f>
        <v>2.5</v>
      </c>
      <c r="N507" s="23">
        <f>[1]DESEMBER!$E$302+[1]DESEMBER!$F$302</f>
        <v>3.5</v>
      </c>
      <c r="O507" s="23">
        <f t="shared" si="84"/>
        <v>43</v>
      </c>
      <c r="P507" s="21"/>
      <c r="Q507" s="56"/>
      <c r="R507" s="57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</row>
    <row r="508" spans="1:31" ht="15.75" x14ac:dyDescent="0.25">
      <c r="A508" s="81" t="s">
        <v>50</v>
      </c>
      <c r="B508" s="81"/>
      <c r="C508" s="26">
        <f>SUM(C493:C507)</f>
        <v>47</v>
      </c>
      <c r="D508" s="26">
        <f>SUM(D493:D507)</f>
        <v>33.75</v>
      </c>
      <c r="E508" s="26">
        <f t="shared" ref="E508" si="85">SUM(E493:E507)</f>
        <v>30</v>
      </c>
      <c r="F508" s="26">
        <f>SUM(F493:F507)</f>
        <v>26.5</v>
      </c>
      <c r="G508" s="26">
        <f>SUM(G493:G507)</f>
        <v>32.25</v>
      </c>
      <c r="H508" s="26">
        <f>SUM(H493:H507)</f>
        <v>33.25</v>
      </c>
      <c r="I508" s="26">
        <f t="shared" ref="I508:N508" si="86">SUM(I493:I507)</f>
        <v>33</v>
      </c>
      <c r="J508" s="26">
        <f t="shared" si="86"/>
        <v>29.5</v>
      </c>
      <c r="K508" s="26">
        <f t="shared" si="86"/>
        <v>33.5</v>
      </c>
      <c r="L508" s="26">
        <f t="shared" si="86"/>
        <v>38.75</v>
      </c>
      <c r="M508" s="26">
        <f t="shared" si="86"/>
        <v>32.5</v>
      </c>
      <c r="N508" s="26">
        <f t="shared" si="86"/>
        <v>33.5</v>
      </c>
      <c r="O508" s="26">
        <f t="shared" si="84"/>
        <v>403.5</v>
      </c>
      <c r="P508" s="21"/>
      <c r="Q508" s="72"/>
      <c r="R508" s="72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</row>
    <row r="509" spans="1:3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1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</row>
    <row r="510" spans="1:31" x14ac:dyDescent="0.25">
      <c r="A510" s="1"/>
      <c r="B510" s="1"/>
      <c r="C510" s="1"/>
      <c r="D510" s="1"/>
      <c r="E510" s="1" t="s">
        <v>0</v>
      </c>
      <c r="F510" s="1"/>
      <c r="G510" s="1" t="s">
        <v>141</v>
      </c>
      <c r="H510" s="1"/>
      <c r="I510" s="1"/>
      <c r="J510" s="1"/>
      <c r="K510" s="1"/>
      <c r="L510" s="1"/>
      <c r="M510" s="1"/>
      <c r="N510" s="1"/>
      <c r="O510" s="1"/>
      <c r="P510" s="21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</row>
    <row r="511" spans="1:31" x14ac:dyDescent="0.25">
      <c r="A511" s="1"/>
      <c r="B511" s="1"/>
      <c r="C511" s="1"/>
      <c r="D511" s="1"/>
      <c r="E511" s="1" t="s">
        <v>1</v>
      </c>
      <c r="F511" s="1"/>
      <c r="G511" s="1" t="s">
        <v>2</v>
      </c>
      <c r="H511" s="1"/>
      <c r="I511" s="1"/>
      <c r="J511" s="1"/>
      <c r="K511" s="1"/>
      <c r="L511" s="1"/>
      <c r="M511" s="1"/>
      <c r="N511" s="1"/>
      <c r="O511" s="1"/>
      <c r="P511" s="21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</row>
    <row r="512" spans="1:31" x14ac:dyDescent="0.25">
      <c r="A512" s="1"/>
      <c r="B512" s="1"/>
      <c r="C512" s="1"/>
      <c r="D512" s="1"/>
      <c r="E512" s="1" t="s">
        <v>3</v>
      </c>
      <c r="F512" s="1"/>
      <c r="G512" s="1" t="s">
        <v>70</v>
      </c>
      <c r="H512" s="1"/>
      <c r="I512" s="1"/>
      <c r="J512" s="1"/>
      <c r="K512" s="1"/>
      <c r="L512" s="1"/>
      <c r="M512" s="1"/>
      <c r="N512" s="1"/>
      <c r="O512" s="1"/>
      <c r="P512" s="21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</row>
    <row r="513" spans="1:31" ht="18.75" x14ac:dyDescent="0.3">
      <c r="A513" s="1"/>
      <c r="B513" s="1"/>
      <c r="C513" s="1"/>
      <c r="D513" s="1"/>
      <c r="E513" s="1" t="s">
        <v>4</v>
      </c>
      <c r="F513" s="1"/>
      <c r="G513" s="1" t="str">
        <f>G137</f>
        <v>: 2023</v>
      </c>
      <c r="H513" s="1"/>
      <c r="I513" s="1"/>
      <c r="J513" s="1"/>
      <c r="K513" s="1"/>
      <c r="L513" s="1"/>
      <c r="M513" s="1"/>
      <c r="N513" s="2">
        <v>21</v>
      </c>
      <c r="O513" s="1"/>
      <c r="P513" s="21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50"/>
      <c r="AE513" s="49"/>
    </row>
    <row r="514" spans="1:3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1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</row>
    <row r="515" spans="1:31" x14ac:dyDescent="0.25">
      <c r="A515" s="82" t="s">
        <v>5</v>
      </c>
      <c r="B515" s="82" t="s">
        <v>6</v>
      </c>
      <c r="C515" s="84" t="s">
        <v>7</v>
      </c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6"/>
      <c r="O515" s="82" t="s">
        <v>8</v>
      </c>
      <c r="P515" s="21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</row>
    <row r="516" spans="1:31" x14ac:dyDescent="0.25">
      <c r="A516" s="83"/>
      <c r="B516" s="83"/>
      <c r="C516" s="15" t="s">
        <v>9</v>
      </c>
      <c r="D516" s="15" t="s">
        <v>10</v>
      </c>
      <c r="E516" s="15" t="s">
        <v>11</v>
      </c>
      <c r="F516" s="15" t="s">
        <v>12</v>
      </c>
      <c r="G516" s="15" t="s">
        <v>13</v>
      </c>
      <c r="H516" s="15" t="s">
        <v>14</v>
      </c>
      <c r="I516" s="15" t="s">
        <v>15</v>
      </c>
      <c r="J516" s="15" t="s">
        <v>16</v>
      </c>
      <c r="K516" s="15" t="s">
        <v>17</v>
      </c>
      <c r="L516" s="15" t="s">
        <v>18</v>
      </c>
      <c r="M516" s="15" t="s">
        <v>19</v>
      </c>
      <c r="N516" s="68" t="s">
        <v>20</v>
      </c>
      <c r="O516" s="83"/>
      <c r="P516" s="21"/>
      <c r="Q516" s="73"/>
      <c r="R516" s="73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73"/>
    </row>
    <row r="517" spans="1:31" x14ac:dyDescent="0.25">
      <c r="A517" s="12">
        <v>1</v>
      </c>
      <c r="B517" s="12">
        <v>2</v>
      </c>
      <c r="C517" s="12">
        <v>3</v>
      </c>
      <c r="D517" s="12">
        <v>4</v>
      </c>
      <c r="E517" s="12">
        <v>5</v>
      </c>
      <c r="F517" s="12">
        <v>6</v>
      </c>
      <c r="G517" s="12">
        <v>7</v>
      </c>
      <c r="H517" s="12">
        <v>8</v>
      </c>
      <c r="I517" s="12">
        <v>9</v>
      </c>
      <c r="J517" s="12">
        <v>10</v>
      </c>
      <c r="K517" s="12">
        <v>11</v>
      </c>
      <c r="L517" s="12">
        <v>12</v>
      </c>
      <c r="M517" s="12">
        <v>13</v>
      </c>
      <c r="N517" s="12">
        <v>14</v>
      </c>
      <c r="O517" s="12">
        <v>15</v>
      </c>
      <c r="P517" s="21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x14ac:dyDescent="0.25">
      <c r="A518" s="36" t="s">
        <v>21</v>
      </c>
      <c r="B518" s="4" t="s">
        <v>45</v>
      </c>
      <c r="C518" s="23">
        <f>[1]JANUARI!$E$33+[1]JANUARI!$F$33</f>
        <v>0</v>
      </c>
      <c r="D518" s="23">
        <f>[1]FEBRUARI!$E$33+[1]FEBRUARI!$F$33</f>
        <v>0</v>
      </c>
      <c r="E518" s="23">
        <f>[1]MARET!$E$33+[1]MARET!$F$33</f>
        <v>0</v>
      </c>
      <c r="F518" s="23">
        <f>[1]APRIL!$E$33+[1]APRIL!$F$33</f>
        <v>0</v>
      </c>
      <c r="G518" s="23">
        <f>[1]MEI!$E$33+[1]MEI!$F$33</f>
        <v>0</v>
      </c>
      <c r="H518" s="23">
        <f>[1]JUNI!$E$33+[1]JUNI!$F$33</f>
        <v>0</v>
      </c>
      <c r="I518" s="23">
        <f>[1]JULI!$E$33+[1]JULI!$F$33</f>
        <v>0</v>
      </c>
      <c r="J518" s="23">
        <f>[1]AGUSTUS!$E$33+[1]AGUSTUS!$F$33</f>
        <v>0</v>
      </c>
      <c r="K518" s="23">
        <f>[1]SEPTEMBER!$E$33+[1]SEPTEMBER!$F$33</f>
        <v>0</v>
      </c>
      <c r="L518" s="23">
        <f>[1]JANUARI!$E$33+[1]JANUARI!$F$33</f>
        <v>0</v>
      </c>
      <c r="M518" s="23">
        <f>[1]NOVEMBER!$E$33+[1]NOVEMBER!$F$33</f>
        <v>0</v>
      </c>
      <c r="N518" s="23">
        <f>[1]DESEMBER!$E$33+[1]DESEMBER!$F$33</f>
        <v>0</v>
      </c>
      <c r="O518" s="23">
        <f t="shared" ref="O518:O533" si="87">SUM(C518:N518)</f>
        <v>0</v>
      </c>
      <c r="P518" s="21"/>
      <c r="Q518" s="56"/>
      <c r="R518" s="57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</row>
    <row r="519" spans="1:31" x14ac:dyDescent="0.25">
      <c r="A519" s="36" t="s">
        <v>23</v>
      </c>
      <c r="B519" s="4" t="s">
        <v>47</v>
      </c>
      <c r="C519" s="23">
        <f>[1]JANUARI!$E$123+[1]JANUARI!$F$123</f>
        <v>0</v>
      </c>
      <c r="D519" s="23">
        <f>[1]FEBRUARI!$E$123+[1]FEBRUARI!$F$123</f>
        <v>0</v>
      </c>
      <c r="E519" s="23">
        <f>[1]MARET!$E$123+[1]MARET!$F$123</f>
        <v>0</v>
      </c>
      <c r="F519" s="23">
        <f>[1]APRIL!$E$123+[1]APRIL!$F$123</f>
        <v>0</v>
      </c>
      <c r="G519" s="23">
        <f>[1]MEI!$E$123+[1]MEI!$F$123</f>
        <v>0</v>
      </c>
      <c r="H519" s="23">
        <f>[1]JUNI!$E$123+[1]JUNI!$F$123</f>
        <v>0</v>
      </c>
      <c r="I519" s="23">
        <f>[1]JULI!$E$123+[1]JULI!$F$123</f>
        <v>0</v>
      </c>
      <c r="J519" s="23">
        <f>[1]AGUSTUS!$E$123+[1]AGUSTUS!$F$123</f>
        <v>0</v>
      </c>
      <c r="K519" s="23">
        <f>[1]SEPTEMBER!$E$123+[1]SEPTEMBER!$F$123</f>
        <v>0</v>
      </c>
      <c r="L519" s="23">
        <f>[1]OKTOBER!$E$123+[1]OKTOBER!$F$123</f>
        <v>0</v>
      </c>
      <c r="M519" s="23">
        <f>[1]NOVEMBER!$E$123+[1]NOVEMBER!$F$123</f>
        <v>0</v>
      </c>
      <c r="N519" s="23">
        <f>[1]DESEMBER!$E$123+[1]DESEMBER!$F$123</f>
        <v>0</v>
      </c>
      <c r="O519" s="23">
        <f t="shared" si="87"/>
        <v>0</v>
      </c>
      <c r="P519" s="21"/>
      <c r="Q519" s="56"/>
      <c r="R519" s="57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</row>
    <row r="520" spans="1:31" x14ac:dyDescent="0.25">
      <c r="A520" s="36" t="s">
        <v>25</v>
      </c>
      <c r="B520" s="4" t="s">
        <v>22</v>
      </c>
      <c r="C520" s="23">
        <f>[1]JANUARI!$E$78+[1]JANUARI!$F$78</f>
        <v>0</v>
      </c>
      <c r="D520" s="23">
        <f>[1]FEBRUARI!$E$78+[1]FEBRUARI!$F$78</f>
        <v>0</v>
      </c>
      <c r="E520" s="23">
        <f>[1]MARET!$E$78+[1]MARET!$F$78</f>
        <v>0</v>
      </c>
      <c r="F520" s="23">
        <f>[1]APRIL!$E$78+[1]APRIL!$F$78</f>
        <v>0</v>
      </c>
      <c r="G520" s="23">
        <f>[1]MEI!$E$78+[1]MEI!$F$78</f>
        <v>0</v>
      </c>
      <c r="H520" s="23">
        <f>[1]JUNI!$E$78+[1]JUNI!$F$78</f>
        <v>0</v>
      </c>
      <c r="I520" s="23">
        <f>[1]JULI!$E$78+[1]JULI!$F$78</f>
        <v>0</v>
      </c>
      <c r="J520" s="23">
        <f>[1]AGUSTUS!$E$78+[1]AGUSTUS!$F$78</f>
        <v>0</v>
      </c>
      <c r="K520" s="23">
        <f>[1]SEPTEMBER!$E$78+[1]SEPTEMBER!$F$78</f>
        <v>0</v>
      </c>
      <c r="L520" s="23">
        <f>[1]OKTOBER!$E$78+[1]OKTOBER!$F$78</f>
        <v>0</v>
      </c>
      <c r="M520" s="23">
        <f>[1]NOVEMBER!$E$78+[1]NOVEMBER!$F$78</f>
        <v>0</v>
      </c>
      <c r="N520" s="23">
        <f>[1]DESEMBER!$E$78+[1]DESEMBER!$F$78</f>
        <v>0</v>
      </c>
      <c r="O520" s="23">
        <f t="shared" si="87"/>
        <v>0</v>
      </c>
      <c r="P520" s="21"/>
      <c r="Q520" s="56"/>
      <c r="R520" s="57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</row>
    <row r="521" spans="1:31" x14ac:dyDescent="0.25">
      <c r="A521" s="36" t="s">
        <v>27</v>
      </c>
      <c r="B521" s="4" t="s">
        <v>24</v>
      </c>
      <c r="C521" s="23">
        <f>[1]JANUARI!$E$438+[1]JANUARI!$F$438</f>
        <v>0</v>
      </c>
      <c r="D521" s="23">
        <f>[1]FEBRUARI!$E$438+[1]FEBRUARI!$F$438</f>
        <v>0</v>
      </c>
      <c r="E521" s="23">
        <f>[1]MARET!$E$438+[1]MARET!$F$438</f>
        <v>0</v>
      </c>
      <c r="F521" s="23">
        <f>[1]APRIL!$E$438+[1]APRIL!$F$438</f>
        <v>0</v>
      </c>
      <c r="G521" s="23">
        <f>[1]MEI!$E$438+[1]MEI!$F$438</f>
        <v>0</v>
      </c>
      <c r="H521" s="23">
        <f>[1]JUNI!$E$438+[1]JUNI!$F$438</f>
        <v>0</v>
      </c>
      <c r="I521" s="23">
        <f>[1]JULI!$E$438+[1]JULI!$F$438</f>
        <v>0</v>
      </c>
      <c r="J521" s="23">
        <f>[1]AGUSTUS!$E$438+[1]AGUSTUS!$F$438</f>
        <v>0</v>
      </c>
      <c r="K521" s="23">
        <f>[1]SEPTEMBER!$E$438+[1]SEPTEMBER!$F$438</f>
        <v>0</v>
      </c>
      <c r="L521" s="23">
        <f>[1]OKTOBER!$E$438+[1]OKTOBER!$F$438</f>
        <v>0</v>
      </c>
      <c r="M521" s="23">
        <f>[1]NOVEMBER!$E$438+[1]NOVEMBER!$F$438</f>
        <v>0</v>
      </c>
      <c r="N521" s="23">
        <f>[1]DESEMBER!$E$438+[1]DESEMBER!$F$438</f>
        <v>0</v>
      </c>
      <c r="O521" s="23">
        <f t="shared" si="87"/>
        <v>0</v>
      </c>
      <c r="P521" s="21"/>
      <c r="Q521" s="56"/>
      <c r="R521" s="57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</row>
    <row r="522" spans="1:31" x14ac:dyDescent="0.25">
      <c r="A522" s="36" t="s">
        <v>29</v>
      </c>
      <c r="B522" s="4" t="s">
        <v>28</v>
      </c>
      <c r="C522" s="23">
        <f>[1]JANUARI!$E$528+[1]JANUARI!$F$528</f>
        <v>0</v>
      </c>
      <c r="D522" s="23">
        <f>[1]FEBRUARI!$E$528+[1]FEBRUARI!$F$528</f>
        <v>0</v>
      </c>
      <c r="E522" s="23">
        <f>[1]MARET!$E$528+[1]MARET!$F$528</f>
        <v>0</v>
      </c>
      <c r="F522" s="23">
        <f>[1]APRIL!$E$528+[1]APRIL!$F$528</f>
        <v>0</v>
      </c>
      <c r="G522" s="23">
        <f>[1]MEI!$E$528+[1]MEI!$F$528</f>
        <v>0</v>
      </c>
      <c r="H522" s="23">
        <f>[1]JUNI!$E$528+[1]JUNI!$F$528</f>
        <v>0</v>
      </c>
      <c r="I522" s="23">
        <f>[1]JULI!$E$528+[1]JULI!$F$528</f>
        <v>0</v>
      </c>
      <c r="J522" s="23">
        <f>[1]AGUSTUS!$E$528+[1]AGUSTUS!$F$528</f>
        <v>0</v>
      </c>
      <c r="K522" s="23">
        <f>[1]SEPTEMBER!$E$528+[1]SEPTEMBER!$F$528</f>
        <v>0</v>
      </c>
      <c r="L522" s="23">
        <f>[1]OKTOBER!$E$528+[1]OKTOBER!$F$528</f>
        <v>0</v>
      </c>
      <c r="M522" s="23">
        <f>[1]NOVEMBER!$E$528+[1]NOVEMBER!$F$528</f>
        <v>0</v>
      </c>
      <c r="N522" s="23">
        <f>[1]DESEMBER!$E$528+[1]DESEMBER!$F$528</f>
        <v>0</v>
      </c>
      <c r="O522" s="23">
        <f t="shared" si="87"/>
        <v>0</v>
      </c>
      <c r="P522" s="21"/>
      <c r="Q522" s="56"/>
      <c r="R522" s="57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</row>
    <row r="523" spans="1:31" x14ac:dyDescent="0.25">
      <c r="A523" s="36" t="s">
        <v>31</v>
      </c>
      <c r="B523" s="4" t="s">
        <v>30</v>
      </c>
      <c r="C523" s="23">
        <f>[1]JANUARI!$E$33+[1]JANUARI!$F$33</f>
        <v>0</v>
      </c>
      <c r="D523" s="23">
        <f>[1]JANUARI!$E$33+[1]JANUARI!$F$33</f>
        <v>0</v>
      </c>
      <c r="E523" s="23">
        <f>[1]JANUARI!$E$33+[1]JANUARI!$F$33</f>
        <v>0</v>
      </c>
      <c r="F523" s="23">
        <f>[1]JANUARI!$E$33+[1]JANUARI!$F$33</f>
        <v>0</v>
      </c>
      <c r="G523" s="23">
        <f>[1]JANUARI!$E$33+[1]JANUARI!$F$33</f>
        <v>0</v>
      </c>
      <c r="H523" s="23">
        <f>[1]JANUARI!$E$33+[1]JANUARI!$F$33</f>
        <v>0</v>
      </c>
      <c r="I523" s="23">
        <f>[1]JANUARI!$E$33+[1]JANUARI!$F$33</f>
        <v>0</v>
      </c>
      <c r="J523" s="23">
        <f>[1]JANUARI!$E$33+[1]JANUARI!$F$33</f>
        <v>0</v>
      </c>
      <c r="K523" s="23">
        <f>[1]JANUARI!$E$33+[1]JANUARI!$F$33</f>
        <v>0</v>
      </c>
      <c r="L523" s="23">
        <f>[1]JANUARI!$E$33+[1]JANUARI!$F$33</f>
        <v>0</v>
      </c>
      <c r="M523" s="23">
        <f>[1]JANUARI!$E$33+[1]JANUARI!$F$33</f>
        <v>0</v>
      </c>
      <c r="N523" s="23">
        <f>[1]JANUARI!$E$33+[1]JANUARI!$F$33</f>
        <v>0</v>
      </c>
      <c r="O523" s="23">
        <f t="shared" si="87"/>
        <v>0</v>
      </c>
      <c r="P523" s="21"/>
      <c r="Q523" s="56"/>
      <c r="R523" s="57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</row>
    <row r="524" spans="1:31" x14ac:dyDescent="0.25">
      <c r="A524" s="36" t="s">
        <v>33</v>
      </c>
      <c r="B524" s="4" t="s">
        <v>37</v>
      </c>
      <c r="C524" s="23">
        <f>[1]JANUARI!$E$33+[1]JANUARI!$F$33</f>
        <v>0</v>
      </c>
      <c r="D524" s="23">
        <f>[1]JANUARI!$E$33+[1]JANUARI!$F$33</f>
        <v>0</v>
      </c>
      <c r="E524" s="23">
        <f>[1]JANUARI!$E$33+[1]JANUARI!$F$33</f>
        <v>0</v>
      </c>
      <c r="F524" s="23">
        <f>[1]JANUARI!$E$33+[1]JANUARI!$F$33</f>
        <v>0</v>
      </c>
      <c r="G524" s="23">
        <f>[1]JANUARI!$E$33+[1]JANUARI!$F$33</f>
        <v>0</v>
      </c>
      <c r="H524" s="23">
        <f>[1]JANUARI!$E$33+[1]JANUARI!$F$33</f>
        <v>0</v>
      </c>
      <c r="I524" s="23">
        <f>[1]JANUARI!$E$33+[1]JANUARI!$F$33</f>
        <v>0</v>
      </c>
      <c r="J524" s="23">
        <f>[1]JANUARI!$E$33+[1]JANUARI!$F$33</f>
        <v>0</v>
      </c>
      <c r="K524" s="23">
        <f>[1]JANUARI!$E$33+[1]JANUARI!$F$33</f>
        <v>0</v>
      </c>
      <c r="L524" s="23">
        <f>[1]JANUARI!$E$33+[1]JANUARI!$F$33</f>
        <v>0</v>
      </c>
      <c r="M524" s="23">
        <f>[1]JANUARI!$E$33+[1]JANUARI!$F$33</f>
        <v>0</v>
      </c>
      <c r="N524" s="23">
        <f>[1]JANUARI!$E$33+[1]JANUARI!$F$33</f>
        <v>0</v>
      </c>
      <c r="O524" s="23">
        <f t="shared" si="87"/>
        <v>0</v>
      </c>
      <c r="P524" s="21"/>
      <c r="Q524" s="56"/>
      <c r="R524" s="57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</row>
    <row r="525" spans="1:31" x14ac:dyDescent="0.25">
      <c r="A525" s="36" t="s">
        <v>34</v>
      </c>
      <c r="B525" s="4" t="s">
        <v>41</v>
      </c>
      <c r="C525" s="23">
        <f>[1]JANUARI!$E$33+[1]JANUARI!$F$33</f>
        <v>0</v>
      </c>
      <c r="D525" s="23">
        <f>[1]JANUARI!$E$33+[1]JANUARI!$F$33</f>
        <v>0</v>
      </c>
      <c r="E525" s="23">
        <f>[1]JANUARI!$E$33+[1]JANUARI!$F$33</f>
        <v>0</v>
      </c>
      <c r="F525" s="23">
        <f>[1]JANUARI!$E$33+[1]JANUARI!$F$33</f>
        <v>0</v>
      </c>
      <c r="G525" s="23">
        <f>[1]JANUARI!$E$33+[1]JANUARI!$F$33</f>
        <v>0</v>
      </c>
      <c r="H525" s="23">
        <f>[1]JANUARI!$E$33+[1]JANUARI!$F$33</f>
        <v>0</v>
      </c>
      <c r="I525" s="23">
        <f>[1]JANUARI!$E$33+[1]JANUARI!$F$33</f>
        <v>0</v>
      </c>
      <c r="J525" s="23">
        <f>[1]JANUARI!$E$33+[1]JANUARI!$F$33</f>
        <v>0</v>
      </c>
      <c r="K525" s="23">
        <f>[1]JANUARI!$E$33+[1]JANUARI!$F$33</f>
        <v>0</v>
      </c>
      <c r="L525" s="23">
        <f>[1]JANUARI!$E$33+[1]JANUARI!$F$33</f>
        <v>0</v>
      </c>
      <c r="M525" s="23">
        <f>[1]JANUARI!$E$33+[1]JANUARI!$F$33</f>
        <v>0</v>
      </c>
      <c r="N525" s="23">
        <f>[1]JANUARI!$E$33+[1]JANUARI!$F$33</f>
        <v>0</v>
      </c>
      <c r="O525" s="23">
        <f t="shared" si="87"/>
        <v>0</v>
      </c>
      <c r="P525" s="21"/>
      <c r="Q525" s="56"/>
      <c r="R525" s="57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</row>
    <row r="526" spans="1:31" x14ac:dyDescent="0.25">
      <c r="A526" s="36" t="s">
        <v>36</v>
      </c>
      <c r="B526" s="4" t="s">
        <v>43</v>
      </c>
      <c r="C526" s="23">
        <f>[1]JANUARI!$E$33+[1]JANUARI!$F$33</f>
        <v>0</v>
      </c>
      <c r="D526" s="23">
        <f>[1]JANUARI!$E$33+[1]JANUARI!$F$33</f>
        <v>0</v>
      </c>
      <c r="E526" s="23">
        <f>[1]JANUARI!$E$33+[1]JANUARI!$F$33</f>
        <v>0</v>
      </c>
      <c r="F526" s="23">
        <f>[1]JANUARI!$E$33+[1]JANUARI!$F$33</f>
        <v>0</v>
      </c>
      <c r="G526" s="23">
        <f>[1]JANUARI!$E$33+[1]JANUARI!$F$33</f>
        <v>0</v>
      </c>
      <c r="H526" s="23">
        <f>[1]JANUARI!$E$33+[1]JANUARI!$F$33</f>
        <v>0</v>
      </c>
      <c r="I526" s="23">
        <f>[1]JANUARI!$E$33+[1]JANUARI!$F$33</f>
        <v>0</v>
      </c>
      <c r="J526" s="23">
        <f>[1]JANUARI!$E$33+[1]JANUARI!$F$33</f>
        <v>0</v>
      </c>
      <c r="K526" s="23">
        <f>[1]JANUARI!$E$33+[1]JANUARI!$F$33</f>
        <v>0</v>
      </c>
      <c r="L526" s="23">
        <f>[1]JANUARI!$E$33+[1]JANUARI!$F$33</f>
        <v>0</v>
      </c>
      <c r="M526" s="23">
        <f>[1]JANUARI!$E$33+[1]JANUARI!$F$33</f>
        <v>0</v>
      </c>
      <c r="N526" s="23">
        <f>[1]JANUARI!$E$33+[1]JANUARI!$F$33</f>
        <v>0</v>
      </c>
      <c r="O526" s="23">
        <f t="shared" si="87"/>
        <v>0</v>
      </c>
      <c r="P526" s="21"/>
      <c r="Q526" s="56"/>
      <c r="R526" s="57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</row>
    <row r="527" spans="1:31" x14ac:dyDescent="0.25">
      <c r="A527" s="36" t="s">
        <v>38</v>
      </c>
      <c r="B527" s="4" t="s">
        <v>39</v>
      </c>
      <c r="C527" s="23">
        <f>[1]JANUARI!$E$33+[1]JANUARI!$F$33</f>
        <v>0</v>
      </c>
      <c r="D527" s="23">
        <f>[1]JANUARI!$E$33+[1]JANUARI!$F$33</f>
        <v>0</v>
      </c>
      <c r="E527" s="23">
        <f>[1]JANUARI!$E$33+[1]JANUARI!$F$33</f>
        <v>0</v>
      </c>
      <c r="F527" s="23">
        <f>[1]JANUARI!$E$33+[1]JANUARI!$F$33</f>
        <v>0</v>
      </c>
      <c r="G527" s="23">
        <f>[1]JANUARI!$E$33+[1]JANUARI!$F$33</f>
        <v>0</v>
      </c>
      <c r="H527" s="23">
        <f>[1]JANUARI!$E$33+[1]JANUARI!$F$33</f>
        <v>0</v>
      </c>
      <c r="I527" s="23">
        <f>[1]JANUARI!$E$33+[1]JANUARI!$F$33</f>
        <v>0</v>
      </c>
      <c r="J527" s="23">
        <f>[1]JANUARI!$E$33+[1]JANUARI!$F$33</f>
        <v>0</v>
      </c>
      <c r="K527" s="23">
        <f>[1]JANUARI!$E$33+[1]JANUARI!$F$33</f>
        <v>0</v>
      </c>
      <c r="L527" s="23">
        <f>[1]JANUARI!$E$33+[1]JANUARI!$F$33</f>
        <v>0</v>
      </c>
      <c r="M527" s="23">
        <f>[1]JANUARI!$E$33+[1]JANUARI!$F$33</f>
        <v>0</v>
      </c>
      <c r="N527" s="23">
        <f>[1]JANUARI!$E$33+[1]JANUARI!$F$33</f>
        <v>0</v>
      </c>
      <c r="O527" s="23">
        <f t="shared" si="87"/>
        <v>0</v>
      </c>
      <c r="P527" s="21"/>
      <c r="Q527" s="56"/>
      <c r="R527" s="57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</row>
    <row r="528" spans="1:31" x14ac:dyDescent="0.25">
      <c r="A528" s="36" t="s">
        <v>40</v>
      </c>
      <c r="B528" s="4" t="s">
        <v>35</v>
      </c>
      <c r="C528" s="23">
        <f>[1]JANUARI!$E$33+[1]JANUARI!$F$33</f>
        <v>0</v>
      </c>
      <c r="D528" s="23">
        <f>[1]JANUARI!$E$33+[1]JANUARI!$F$33</f>
        <v>0</v>
      </c>
      <c r="E528" s="23">
        <f>[1]JANUARI!$E$33+[1]JANUARI!$F$33</f>
        <v>0</v>
      </c>
      <c r="F528" s="23">
        <f>[1]JANUARI!$E$33+[1]JANUARI!$F$33</f>
        <v>0</v>
      </c>
      <c r="G528" s="23">
        <f>[1]JANUARI!$E$33+[1]JANUARI!$F$33</f>
        <v>0</v>
      </c>
      <c r="H528" s="23">
        <f>[1]JANUARI!$E$33+[1]JANUARI!$F$33</f>
        <v>0</v>
      </c>
      <c r="I528" s="23">
        <f>[1]JANUARI!$E$33+[1]JANUARI!$F$33</f>
        <v>0</v>
      </c>
      <c r="J528" s="23">
        <f>[1]JANUARI!$E$33+[1]JANUARI!$F$33</f>
        <v>0</v>
      </c>
      <c r="K528" s="23">
        <f>[1]JANUARI!$E$33+[1]JANUARI!$F$33</f>
        <v>0</v>
      </c>
      <c r="L528" s="23">
        <f>[1]JANUARI!$E$33+[1]JANUARI!$F$33</f>
        <v>0</v>
      </c>
      <c r="M528" s="23">
        <f>[1]JANUARI!$E$33+[1]JANUARI!$F$33</f>
        <v>0</v>
      </c>
      <c r="N528" s="23">
        <f>[1]JANUARI!$E$33+[1]JANUARI!$F$33</f>
        <v>0</v>
      </c>
      <c r="O528" s="23">
        <f t="shared" si="87"/>
        <v>0</v>
      </c>
      <c r="P528" s="21"/>
      <c r="Q528" s="56"/>
      <c r="R528" s="57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</row>
    <row r="529" spans="1:31" x14ac:dyDescent="0.25">
      <c r="A529" s="36" t="s">
        <v>42</v>
      </c>
      <c r="B529" s="4" t="s">
        <v>32</v>
      </c>
      <c r="C529" s="23">
        <f>[1]JANUARI!$E$33+[1]JANUARI!$F$33</f>
        <v>0</v>
      </c>
      <c r="D529" s="23">
        <f>[1]JANUARI!$E$33+[1]JANUARI!$F$33</f>
        <v>0</v>
      </c>
      <c r="E529" s="23">
        <f>[1]JANUARI!$E$33+[1]JANUARI!$F$33</f>
        <v>0</v>
      </c>
      <c r="F529" s="23">
        <f>[1]JANUARI!$E$33+[1]JANUARI!$F$33</f>
        <v>0</v>
      </c>
      <c r="G529" s="23">
        <f>[1]JANUARI!$E$33+[1]JANUARI!$F$33</f>
        <v>0</v>
      </c>
      <c r="H529" s="23">
        <f>[1]JANUARI!$E$33+[1]JANUARI!$F$33</f>
        <v>0</v>
      </c>
      <c r="I529" s="23">
        <f>[1]JANUARI!$E$33+[1]JANUARI!$F$33</f>
        <v>0</v>
      </c>
      <c r="J529" s="23">
        <f>[1]JANUARI!$E$33+[1]JANUARI!$F$33</f>
        <v>0</v>
      </c>
      <c r="K529" s="23">
        <f>[1]JANUARI!$E$33+[1]JANUARI!$F$33</f>
        <v>0</v>
      </c>
      <c r="L529" s="23">
        <f>[1]JANUARI!$E$33+[1]JANUARI!$F$33</f>
        <v>0</v>
      </c>
      <c r="M529" s="23">
        <f>[1]JANUARI!$E$33+[1]JANUARI!$F$33</f>
        <v>0</v>
      </c>
      <c r="N529" s="23">
        <f>[1]JANUARI!$E$33+[1]JANUARI!$F$33</f>
        <v>0</v>
      </c>
      <c r="O529" s="23">
        <f t="shared" si="87"/>
        <v>0</v>
      </c>
      <c r="P529" s="21"/>
      <c r="Q529" s="56"/>
      <c r="R529" s="57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</row>
    <row r="530" spans="1:31" x14ac:dyDescent="0.25">
      <c r="A530" s="36" t="s">
        <v>44</v>
      </c>
      <c r="B530" s="4" t="s">
        <v>26</v>
      </c>
      <c r="C530" s="23">
        <f>[1]JANUARI!$E$33+[1]JANUARI!$F$33</f>
        <v>0</v>
      </c>
      <c r="D530" s="23">
        <f>[1]JANUARI!$E$33+[1]JANUARI!$F$33</f>
        <v>0</v>
      </c>
      <c r="E530" s="23">
        <f>[1]JANUARI!$E$33+[1]JANUARI!$F$33</f>
        <v>0</v>
      </c>
      <c r="F530" s="23">
        <f>[1]JANUARI!$E$33+[1]JANUARI!$F$33</f>
        <v>0</v>
      </c>
      <c r="G530" s="23">
        <f>[1]JANUARI!$E$33+[1]JANUARI!$F$33</f>
        <v>0</v>
      </c>
      <c r="H530" s="23">
        <f>[1]JANUARI!$E$33+[1]JANUARI!$F$33</f>
        <v>0</v>
      </c>
      <c r="I530" s="23">
        <f>[1]JANUARI!$E$33+[1]JANUARI!$F$33</f>
        <v>0</v>
      </c>
      <c r="J530" s="23">
        <f>[1]JANUARI!$E$33+[1]JANUARI!$F$33</f>
        <v>0</v>
      </c>
      <c r="K530" s="23">
        <f>[1]JANUARI!$E$33+[1]JANUARI!$F$33</f>
        <v>0</v>
      </c>
      <c r="L530" s="23">
        <f>[1]JANUARI!$E$33+[1]JANUARI!$F$33</f>
        <v>0</v>
      </c>
      <c r="M530" s="23">
        <f>[1]JANUARI!$E$33+[1]JANUARI!$F$33</f>
        <v>0</v>
      </c>
      <c r="N530" s="23">
        <f>[1]JANUARI!$E$33+[1]JANUARI!$F$33</f>
        <v>0</v>
      </c>
      <c r="O530" s="23">
        <f t="shared" si="87"/>
        <v>0</v>
      </c>
      <c r="P530" s="21"/>
      <c r="Q530" s="56"/>
      <c r="R530" s="57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</row>
    <row r="531" spans="1:31" x14ac:dyDescent="0.25">
      <c r="A531" s="36" t="s">
        <v>46</v>
      </c>
      <c r="B531" s="4" t="s">
        <v>51</v>
      </c>
      <c r="C531" s="23">
        <f>[1]JANUARI!$E$393+[1]JANUARI!$F$393</f>
        <v>0</v>
      </c>
      <c r="D531" s="23">
        <f>[1]FEBRUARI!$E$393+[1]FEBRUARI!$F$393</f>
        <v>0</v>
      </c>
      <c r="E531" s="23">
        <f>[1]MARET!$E$393+[1]MARET!$F$393</f>
        <v>0</v>
      </c>
      <c r="F531" s="23">
        <f>[1]APRIL!$E$393+[1]APRIL!$F$393</f>
        <v>0</v>
      </c>
      <c r="G531" s="23">
        <f>[1]MEI!$E$393+[1]MEI!$F$393</f>
        <v>0</v>
      </c>
      <c r="H531" s="23">
        <f>[1]JUNI!$E$393+[1]JUNI!$F$393</f>
        <v>0</v>
      </c>
      <c r="I531" s="23">
        <f>[1]JULI!$E$393+[1]JULI!$F$393</f>
        <v>0</v>
      </c>
      <c r="J531" s="23">
        <f>[1]AGUSTUS!$E$393+[1]AGUSTUS!$F$393</f>
        <v>0</v>
      </c>
      <c r="K531" s="23">
        <f>[1]SEPTEMBER!$E$393+[1]SEPTEMBER!$F$393</f>
        <v>0</v>
      </c>
      <c r="L531" s="23">
        <f>[1]OKTOBER!$E$393+[1]OKTOBER!$F$393</f>
        <v>0</v>
      </c>
      <c r="M531" s="23">
        <f>[1]NOVEMBER!$E$393+[1]NOVEMBER!$F$393</f>
        <v>0</v>
      </c>
      <c r="N531" s="23">
        <f>[1]DESEMBER!$E$393+[1]DESEMBER!$F$393</f>
        <v>0</v>
      </c>
      <c r="O531" s="23">
        <f t="shared" si="87"/>
        <v>0</v>
      </c>
      <c r="P531" s="21"/>
      <c r="Q531" s="56"/>
      <c r="R531" s="57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</row>
    <row r="532" spans="1:31" x14ac:dyDescent="0.25">
      <c r="A532" s="36" t="s">
        <v>48</v>
      </c>
      <c r="B532" s="4" t="s">
        <v>49</v>
      </c>
      <c r="C532" s="23">
        <f>[1]JANUARI!$E$303+[1]JANUARI!$F$303</f>
        <v>0</v>
      </c>
      <c r="D532" s="23">
        <f>[1]FEBRUARI!$E$303+[1]FEBRUARI!$F$303</f>
        <v>0</v>
      </c>
      <c r="E532" s="23">
        <f>[1]MARET!$E$303+[1]MARET!$F$303</f>
        <v>0</v>
      </c>
      <c r="F532" s="23">
        <f>[1]APRIL!$E$303+[1]APRIL!$F$303</f>
        <v>0</v>
      </c>
      <c r="G532" s="23">
        <f>[1]MEI!$E$303+[1]MEI!$F$303</f>
        <v>0</v>
      </c>
      <c r="H532" s="23">
        <f>[1]JUNI!$E$303+[1]JUNI!$F$303</f>
        <v>0</v>
      </c>
      <c r="I532" s="23">
        <f>[1]JULI!$E$303+[1]JULI!$F$303</f>
        <v>0</v>
      </c>
      <c r="J532" s="23">
        <f>[1]AGUSTUS!$E$303+[1]AGUSTUS!$F$303</f>
        <v>0</v>
      </c>
      <c r="K532" s="23">
        <f>[1]SEPTEMBER!$E$303+[1]SEPTEMBER!$F$303</f>
        <v>0</v>
      </c>
      <c r="L532" s="23">
        <f>[1]OKTOBER!$E$303+[1]OKTOBER!$F$303</f>
        <v>0</v>
      </c>
      <c r="M532" s="23">
        <f>[1]NOVEMBER!$E$303+[1]NOVEMBER!$F$303</f>
        <v>0</v>
      </c>
      <c r="N532" s="23">
        <f>[1]DESEMBER!$E$303+[1]DESEMBER!$F$303</f>
        <v>0</v>
      </c>
      <c r="O532" s="23">
        <f t="shared" si="87"/>
        <v>0</v>
      </c>
      <c r="P532" s="21"/>
      <c r="Q532" s="56"/>
      <c r="R532" s="57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</row>
    <row r="533" spans="1:31" ht="15.75" x14ac:dyDescent="0.25">
      <c r="A533" s="81" t="s">
        <v>50</v>
      </c>
      <c r="B533" s="81"/>
      <c r="C533" s="26">
        <f t="shared" ref="C533:H533" si="88">SUM(C518:C532)</f>
        <v>0</v>
      </c>
      <c r="D533" s="26">
        <f t="shared" si="88"/>
        <v>0</v>
      </c>
      <c r="E533" s="26">
        <f t="shared" si="88"/>
        <v>0</v>
      </c>
      <c r="F533" s="26">
        <f t="shared" si="88"/>
        <v>0</v>
      </c>
      <c r="G533" s="26">
        <f t="shared" si="88"/>
        <v>0</v>
      </c>
      <c r="H533" s="26">
        <f t="shared" si="88"/>
        <v>0</v>
      </c>
      <c r="I533" s="26">
        <f t="shared" ref="I533:N533" si="89">SUM(I518:I532)</f>
        <v>0</v>
      </c>
      <c r="J533" s="26">
        <f t="shared" si="89"/>
        <v>0</v>
      </c>
      <c r="K533" s="26">
        <f t="shared" si="89"/>
        <v>0</v>
      </c>
      <c r="L533" s="26">
        <f t="shared" si="89"/>
        <v>0</v>
      </c>
      <c r="M533" s="26">
        <f t="shared" si="89"/>
        <v>0</v>
      </c>
      <c r="N533" s="26">
        <f t="shared" si="89"/>
        <v>0</v>
      </c>
      <c r="O533" s="26">
        <f t="shared" si="87"/>
        <v>0</v>
      </c>
      <c r="P533" s="21"/>
      <c r="Q533" s="72"/>
      <c r="R533" s="72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</row>
    <row r="534" spans="1:3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1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</row>
    <row r="535" spans="1:31" x14ac:dyDescent="0.25">
      <c r="A535" s="1"/>
      <c r="B535" s="1"/>
      <c r="C535" s="1"/>
      <c r="D535" s="1"/>
      <c r="E535" s="1" t="s">
        <v>0</v>
      </c>
      <c r="F535" s="1"/>
      <c r="G535" s="1" t="s">
        <v>141</v>
      </c>
      <c r="H535" s="1"/>
      <c r="I535" s="1"/>
      <c r="J535" s="1"/>
      <c r="K535" s="1"/>
      <c r="L535" s="1"/>
      <c r="M535" s="1"/>
      <c r="N535" s="1"/>
      <c r="O535" s="1"/>
      <c r="P535" s="21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</row>
    <row r="536" spans="1:31" x14ac:dyDescent="0.25">
      <c r="A536" s="1"/>
      <c r="B536" s="1"/>
      <c r="C536" s="1"/>
      <c r="D536" s="1"/>
      <c r="E536" s="1" t="s">
        <v>1</v>
      </c>
      <c r="F536" s="1"/>
      <c r="G536" s="1" t="s">
        <v>2</v>
      </c>
      <c r="H536" s="1"/>
      <c r="I536" s="1"/>
      <c r="J536" s="1"/>
      <c r="K536" s="1"/>
      <c r="L536" s="1"/>
      <c r="M536" s="1"/>
      <c r="N536" s="1"/>
      <c r="O536" s="1"/>
      <c r="P536" s="21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</row>
    <row r="537" spans="1:31" x14ac:dyDescent="0.25">
      <c r="A537" s="1"/>
      <c r="B537" s="1"/>
      <c r="C537" s="1"/>
      <c r="D537" s="1"/>
      <c r="E537" s="1" t="s">
        <v>3</v>
      </c>
      <c r="F537" s="1"/>
      <c r="G537" s="1" t="s">
        <v>138</v>
      </c>
      <c r="H537" s="1"/>
      <c r="I537" s="1"/>
      <c r="J537" s="1"/>
      <c r="K537" s="1"/>
      <c r="L537" s="1"/>
      <c r="M537" s="1"/>
      <c r="N537" s="1"/>
      <c r="O537" s="1"/>
      <c r="P537" s="21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</row>
    <row r="538" spans="1:31" ht="18.75" x14ac:dyDescent="0.3">
      <c r="A538" s="1"/>
      <c r="B538" s="1"/>
      <c r="C538" s="1"/>
      <c r="D538" s="1"/>
      <c r="E538" s="1" t="s">
        <v>4</v>
      </c>
      <c r="F538" s="1"/>
      <c r="G538" s="1" t="str">
        <f>G238</f>
        <v>: 2023</v>
      </c>
      <c r="H538" s="1"/>
      <c r="I538" s="1"/>
      <c r="J538" s="1"/>
      <c r="K538" s="1"/>
      <c r="L538" s="1"/>
      <c r="M538" s="1"/>
      <c r="N538" s="2">
        <v>22</v>
      </c>
      <c r="O538" s="1"/>
      <c r="P538" s="21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50"/>
      <c r="AE538" s="49"/>
    </row>
    <row r="539" spans="1:3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1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</row>
    <row r="540" spans="1:31" x14ac:dyDescent="0.25">
      <c r="A540" s="82" t="s">
        <v>5</v>
      </c>
      <c r="B540" s="82" t="s">
        <v>6</v>
      </c>
      <c r="C540" s="84" t="s">
        <v>7</v>
      </c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6"/>
      <c r="O540" s="82" t="s">
        <v>8</v>
      </c>
      <c r="P540" s="21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</row>
    <row r="541" spans="1:31" x14ac:dyDescent="0.25">
      <c r="A541" s="83"/>
      <c r="B541" s="83"/>
      <c r="C541" s="15" t="s">
        <v>9</v>
      </c>
      <c r="D541" s="15" t="s">
        <v>10</v>
      </c>
      <c r="E541" s="15" t="s">
        <v>11</v>
      </c>
      <c r="F541" s="15" t="s">
        <v>12</v>
      </c>
      <c r="G541" s="15" t="s">
        <v>13</v>
      </c>
      <c r="H541" s="15" t="s">
        <v>14</v>
      </c>
      <c r="I541" s="15" t="s">
        <v>15</v>
      </c>
      <c r="J541" s="15" t="s">
        <v>16</v>
      </c>
      <c r="K541" s="15" t="s">
        <v>17</v>
      </c>
      <c r="L541" s="15" t="s">
        <v>18</v>
      </c>
      <c r="M541" s="15" t="s">
        <v>19</v>
      </c>
      <c r="N541" s="68" t="s">
        <v>20</v>
      </c>
      <c r="O541" s="83"/>
      <c r="P541" s="21"/>
      <c r="Q541" s="73"/>
      <c r="R541" s="73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73"/>
    </row>
    <row r="542" spans="1:31" x14ac:dyDescent="0.25">
      <c r="A542" s="12">
        <v>1</v>
      </c>
      <c r="B542" s="12">
        <v>2</v>
      </c>
      <c r="C542" s="12">
        <v>3</v>
      </c>
      <c r="D542" s="12">
        <v>4</v>
      </c>
      <c r="E542" s="12">
        <v>5</v>
      </c>
      <c r="F542" s="12">
        <v>6</v>
      </c>
      <c r="G542" s="12">
        <v>7</v>
      </c>
      <c r="H542" s="12">
        <v>8</v>
      </c>
      <c r="I542" s="12">
        <v>9</v>
      </c>
      <c r="J542" s="12">
        <v>10</v>
      </c>
      <c r="K542" s="12">
        <v>11</v>
      </c>
      <c r="L542" s="12">
        <v>12</v>
      </c>
      <c r="M542" s="12">
        <v>13</v>
      </c>
      <c r="N542" s="12">
        <v>14</v>
      </c>
      <c r="O542" s="12">
        <v>15</v>
      </c>
      <c r="P542" s="21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x14ac:dyDescent="0.25">
      <c r="A543" s="36" t="s">
        <v>21</v>
      </c>
      <c r="B543" s="4" t="s">
        <v>45</v>
      </c>
      <c r="C543" s="23">
        <f>[1]JANUARI!$E$34+[1]JANUARI!$F$34</f>
        <v>0</v>
      </c>
      <c r="D543" s="23">
        <f>[1]FEBRUARI!$E$34+[1]FEBRUARI!$F$34</f>
        <v>0</v>
      </c>
      <c r="E543" s="23">
        <f>[1]MARET!$E$34+[1]MARET!$F$34</f>
        <v>0</v>
      </c>
      <c r="F543" s="23">
        <f>[1]APRIL!$E$34+[1]APRIL!$F$34</f>
        <v>0</v>
      </c>
      <c r="G543" s="23">
        <f>[1]MEI!$E$34+[1]MEI!$F$34</f>
        <v>0</v>
      </c>
      <c r="H543" s="23">
        <f>[1]JUNI!$E$34+[1]JUNI!$F$34</f>
        <v>0</v>
      </c>
      <c r="I543" s="23">
        <f>[1]JULI!$E$34+[1]JULI!$F$34</f>
        <v>0</v>
      </c>
      <c r="J543" s="23">
        <f>[1]AGUSTUS!$E$34+[1]AGUSTUS!$F$34</f>
        <v>0</v>
      </c>
      <c r="K543" s="23">
        <f>[1]SEPTEMBER!$E$34+[1]SEPTEMBER!$F$34</f>
        <v>0</v>
      </c>
      <c r="L543" s="23">
        <f>[1]OKTOBER!$E$34+[1]OKTOBER!$F$34</f>
        <v>0</v>
      </c>
      <c r="M543" s="23">
        <f>[1]NOVEMBER!$E$34+[1]NOVEMBER!$F$34</f>
        <v>0</v>
      </c>
      <c r="N543" s="23">
        <f>[1]DESEMBER!$E$34+[1]DESEMBER!$F$34</f>
        <v>0</v>
      </c>
      <c r="O543" s="31">
        <f t="shared" ref="O543:O558" si="90">SUM(C543:N543)</f>
        <v>0</v>
      </c>
      <c r="P543" s="21"/>
      <c r="Q543" s="56"/>
      <c r="R543" s="57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53"/>
    </row>
    <row r="544" spans="1:31" x14ac:dyDescent="0.25">
      <c r="A544" s="36" t="s">
        <v>23</v>
      </c>
      <c r="B544" s="4" t="s">
        <v>47</v>
      </c>
      <c r="C544" s="23">
        <f>[1]JANUARI!$E$124+[1]JANUARI!$F$124</f>
        <v>0</v>
      </c>
      <c r="D544" s="23">
        <f>[1]FEBRUARI!$E$124+[1]FEBRUARI!$F$124</f>
        <v>0</v>
      </c>
      <c r="E544" s="23">
        <f>[1]MARET!$E$124+[1]MARET!$F$124</f>
        <v>0</v>
      </c>
      <c r="F544" s="23">
        <f>[1]APRIL!$E$124+[1]APRIL!$F$124</f>
        <v>0</v>
      </c>
      <c r="G544" s="23">
        <f>[1]MEI!$E$124+[1]MEI!$F$124</f>
        <v>0</v>
      </c>
      <c r="H544" s="23">
        <f>[1]JUNI!$E$124+[1]JUNI!$F$124</f>
        <v>0</v>
      </c>
      <c r="I544" s="23">
        <f>[1]JULI!$E$124+[1]JULI!$F$124</f>
        <v>0</v>
      </c>
      <c r="J544" s="23">
        <f>[1]AGUSTUS!$E$124+[1]AGUSTUS!$F$124</f>
        <v>0</v>
      </c>
      <c r="K544" s="23">
        <f>[1]SEPTEMBER!$E$124+[1]SEPTEMBER!$F$124</f>
        <v>0</v>
      </c>
      <c r="L544" s="23">
        <f>[1]OKTOBER!$E$124+[1]OKTOBER!$F$124</f>
        <v>0</v>
      </c>
      <c r="M544" s="23">
        <f>[1]NOVEMBER!$E$124+[1]NOVEMBER!$F$124</f>
        <v>0</v>
      </c>
      <c r="N544" s="23">
        <f>[1]DESEMBER!$E$124+[1]DESEMBER!$F$124</f>
        <v>0</v>
      </c>
      <c r="O544" s="31">
        <f t="shared" si="90"/>
        <v>0</v>
      </c>
      <c r="Q544" s="56"/>
      <c r="R544" s="57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53"/>
    </row>
    <row r="545" spans="1:31" x14ac:dyDescent="0.25">
      <c r="A545" s="36" t="s">
        <v>25</v>
      </c>
      <c r="B545" s="4" t="s">
        <v>22</v>
      </c>
      <c r="C545" s="23">
        <f>[1]JANUARI!$E$79+[1]JANUARI!$F$79</f>
        <v>0</v>
      </c>
      <c r="D545" s="23">
        <f>[1]FEBRUARI!$E$79+[1]FEBRUARI!$F$79</f>
        <v>0</v>
      </c>
      <c r="E545" s="23">
        <f>[1]MARET!$E$79+[1]MARET!$F$79</f>
        <v>0</v>
      </c>
      <c r="F545" s="23">
        <f>[1]APRIL!$E$79+[1]APRIL!$F$79</f>
        <v>0</v>
      </c>
      <c r="G545" s="23">
        <f>[1]MEI!$E$79+[1]MEI!$F$79</f>
        <v>0</v>
      </c>
      <c r="H545" s="23">
        <f>[1]JUNI!$E$79+[1]JUNI!$F$79</f>
        <v>0</v>
      </c>
      <c r="I545" s="23">
        <f>[1]JULI!$E$79+[1]JULI!$F$79</f>
        <v>0</v>
      </c>
      <c r="J545" s="23">
        <f>[1]AGUSTUS!$E$79+[1]AGUSTUS!$F$79</f>
        <v>0</v>
      </c>
      <c r="K545" s="23">
        <f>[1]SEPTEMBER!$E$79+[1]SEPTEMBER!$F$79</f>
        <v>0</v>
      </c>
      <c r="L545" s="23">
        <f>[1]OKTOBER!$E$79+[1]OKTOBER!$F$79</f>
        <v>0</v>
      </c>
      <c r="M545" s="23">
        <f>[1]NOVEMBER!$E$79+[1]NOVEMBER!$F$79</f>
        <v>0</v>
      </c>
      <c r="N545" s="23">
        <f>[1]DESEMBER!$E$79+[1]DESEMBER!$F$79</f>
        <v>0</v>
      </c>
      <c r="O545" s="31">
        <f t="shared" si="90"/>
        <v>0</v>
      </c>
      <c r="Q545" s="56"/>
      <c r="R545" s="57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53"/>
    </row>
    <row r="546" spans="1:31" x14ac:dyDescent="0.25">
      <c r="A546" s="36" t="s">
        <v>27</v>
      </c>
      <c r="B546" s="4" t="s">
        <v>24</v>
      </c>
      <c r="C546" s="23">
        <f>[1]JANUARI!$E$439+[1]JANUARI!$F$439</f>
        <v>0</v>
      </c>
      <c r="D546" s="23">
        <f>[1]FEBRUARI!$E$439+[1]FEBRUARI!$F$439</f>
        <v>0</v>
      </c>
      <c r="E546" s="23">
        <f>[1]MARET!$E$439+[1]MARET!$F$439</f>
        <v>0</v>
      </c>
      <c r="F546" s="23">
        <f>[1]APRIL!$E$439+[1]APRIL!$F$439</f>
        <v>0</v>
      </c>
      <c r="G546" s="23">
        <f>[1]MEI!$E$439+[1]MEI!$F$439</f>
        <v>0</v>
      </c>
      <c r="H546" s="23">
        <f>[1]JUNI!$E$439+[1]JUNI!$F$439</f>
        <v>0</v>
      </c>
      <c r="I546" s="23">
        <f>[1]JULI!$E$439+[1]JULI!$F$439</f>
        <v>0</v>
      </c>
      <c r="J546" s="23">
        <f>[1]AGUSTUS!$E$439+[1]AGUSTUS!$F$439</f>
        <v>0</v>
      </c>
      <c r="K546" s="23">
        <f>[1]SEPTEMBER!$E$439+[1]SEPTEMBER!$F$439</f>
        <v>0</v>
      </c>
      <c r="L546" s="23">
        <f>[1]OKTOBER!$E$439+[1]OKTOBER!$F$439</f>
        <v>0</v>
      </c>
      <c r="M546" s="23">
        <f>[1]NOVEMBER!$E$439+[1]NOVEMBER!$F$439</f>
        <v>0</v>
      </c>
      <c r="N546" s="23">
        <f>[1]DESEMBER!$E$439+[1]DESEMBER!$F$439</f>
        <v>0</v>
      </c>
      <c r="O546" s="31">
        <f t="shared" si="90"/>
        <v>0</v>
      </c>
      <c r="Q546" s="56"/>
      <c r="R546" s="57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53"/>
    </row>
    <row r="547" spans="1:31" x14ac:dyDescent="0.25">
      <c r="A547" s="36" t="s">
        <v>29</v>
      </c>
      <c r="B547" s="4" t="s">
        <v>28</v>
      </c>
      <c r="C547" s="23">
        <f>[1]JANUARI!$E$529+[1]JANUARI!$F$529</f>
        <v>0</v>
      </c>
      <c r="D547" s="23">
        <f>[1]FEBRUARI!$E$529+[1]FEBRUARI!$F$529</f>
        <v>0</v>
      </c>
      <c r="E547" s="23">
        <f>[1]MARET!$E$529+[1]MARET!$F$529</f>
        <v>0</v>
      </c>
      <c r="F547" s="23">
        <f>[1]APRIL!$E$529+[1]APRIL!$F$529</f>
        <v>0</v>
      </c>
      <c r="G547" s="23">
        <f>[1]MEI!$E$529+[1]MEI!$F$529</f>
        <v>0</v>
      </c>
      <c r="H547" s="23">
        <f>[1]JUNI!$E$529+[1]JUNI!$F$529</f>
        <v>0</v>
      </c>
      <c r="I547" s="23">
        <f>[1]JULI!$E$529+[1]JULI!$F$529</f>
        <v>0</v>
      </c>
      <c r="J547" s="23">
        <f>[1]AGUSTUS!$E$529+[1]AGUSTUS!$F$529</f>
        <v>0</v>
      </c>
      <c r="K547" s="23">
        <f>[1]SEPTEMBER!$E$529+[1]SEPTEMBER!$F$529</f>
        <v>0</v>
      </c>
      <c r="L547" s="23">
        <f>[1]OKTOBER!$E$529+[1]OKTOBER!$F$529</f>
        <v>0</v>
      </c>
      <c r="M547" s="23">
        <f>[1]NOVEMBER!$E$529+[1]NOVEMBER!$F$529</f>
        <v>0</v>
      </c>
      <c r="N547" s="23">
        <f>[1]DESEMBER!$E$529+[1]DESEMBER!$F$529</f>
        <v>0</v>
      </c>
      <c r="O547" s="31">
        <f t="shared" si="90"/>
        <v>0</v>
      </c>
      <c r="Q547" s="56"/>
      <c r="R547" s="57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53"/>
    </row>
    <row r="548" spans="1:31" x14ac:dyDescent="0.25">
      <c r="A548" s="36" t="s">
        <v>31</v>
      </c>
      <c r="B548" s="4" t="s">
        <v>30</v>
      </c>
      <c r="C548" s="23">
        <f>[1]JANUARI!$E$349+[1]JANUARI!$F$349</f>
        <v>0</v>
      </c>
      <c r="D548" s="23">
        <f>[1]FEBRUARI!$E$349+[1]FEBRUARI!$F$349</f>
        <v>0</v>
      </c>
      <c r="E548" s="23">
        <f>[1]MARET!$E$349+[1]MARET!$F$349</f>
        <v>0</v>
      </c>
      <c r="F548" s="23">
        <f>[1]APRIL!$E$349+[1]APRIL!$F$349</f>
        <v>0</v>
      </c>
      <c r="G548" s="23">
        <f>[1]MEI!$E$349+[1]MEI!$F$349</f>
        <v>0</v>
      </c>
      <c r="H548" s="23">
        <f>[1]JUNI!$E$349+[1]JUNI!$F$349</f>
        <v>0</v>
      </c>
      <c r="I548" s="23">
        <f>[1]JULI!$E$349+[1]JULI!$F$349</f>
        <v>0</v>
      </c>
      <c r="J548" s="23">
        <f>[1]AGUSTUS!$E$349+[1]AGUSTUS!$F$349</f>
        <v>0</v>
      </c>
      <c r="K548" s="23">
        <f>[1]SEPTEMBER!$E$349+[1]SEPTEMBER!$F$349</f>
        <v>0</v>
      </c>
      <c r="L548" s="23">
        <f>[1]OKTOBER!$E$349+[1]OKTOBER!$F$349</f>
        <v>0</v>
      </c>
      <c r="M548" s="23">
        <f>[1]NOVEMBER!$E$349+[1]NOVEMBER!$F$349</f>
        <v>0</v>
      </c>
      <c r="N548" s="23">
        <f>[1]DESEMBER!$E$349+[1]DESEMBER!$F$349</f>
        <v>0</v>
      </c>
      <c r="O548" s="31">
        <f t="shared" si="90"/>
        <v>0</v>
      </c>
      <c r="Q548" s="56"/>
      <c r="R548" s="57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53"/>
    </row>
    <row r="549" spans="1:31" x14ac:dyDescent="0.25">
      <c r="A549" s="36" t="s">
        <v>33</v>
      </c>
      <c r="B549" s="4" t="s">
        <v>37</v>
      </c>
      <c r="C549" s="23">
        <f>[1]JANUARI!$E$169+[1]JANUARI!$F$169</f>
        <v>0</v>
      </c>
      <c r="D549" s="23">
        <f>[1]FEBRUARI!$E$169+[1]FEBRUARI!$F$169</f>
        <v>0</v>
      </c>
      <c r="E549" s="23">
        <f>[1]MARET!$E$169+[1]MARET!$F$169</f>
        <v>0</v>
      </c>
      <c r="F549" s="23">
        <f>[1]APRIL!$E$169+[1]APRIL!$F$169</f>
        <v>0</v>
      </c>
      <c r="G549" s="23">
        <f>[1]MEI!$E$169+[1]MEI!$F$169</f>
        <v>0</v>
      </c>
      <c r="H549" s="23">
        <f>[1]JUNI!$E$169+[1]JUNI!$F$169</f>
        <v>0</v>
      </c>
      <c r="I549" s="23">
        <f>[1]JULI!$E$169+[1]JULI!$F$169</f>
        <v>0</v>
      </c>
      <c r="J549" s="23">
        <f>[1]AGUSTUS!$E$169+[1]AGUSTUS!$F$169</f>
        <v>0</v>
      </c>
      <c r="K549" s="23">
        <f>[1]SEPTEMBER!$E$169+[1]SEPTEMBER!$F$169</f>
        <v>0</v>
      </c>
      <c r="L549" s="23">
        <f>[1]OKTOBER!$E$169+[1]OKTOBER!$F$169</f>
        <v>0</v>
      </c>
      <c r="M549" s="23">
        <f>[1]NOVEMBER!$E$169+[1]NOVEMBER!$F$169</f>
        <v>0</v>
      </c>
      <c r="N549" s="23">
        <f>[1]DESEMBER!$E$169+[1]DESEMBER!$F$169</f>
        <v>0</v>
      </c>
      <c r="O549" s="31">
        <f t="shared" si="90"/>
        <v>0</v>
      </c>
      <c r="Q549" s="56"/>
      <c r="R549" s="57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53"/>
    </row>
    <row r="550" spans="1:31" x14ac:dyDescent="0.25">
      <c r="A550" s="36" t="s">
        <v>34</v>
      </c>
      <c r="B550" s="4" t="s">
        <v>41</v>
      </c>
      <c r="C550" s="23">
        <f>[1]JANUARI!$E$664+[1]JANUARI!$F$664</f>
        <v>0</v>
      </c>
      <c r="D550" s="23">
        <f>[1]FEBRUARI!$E$664+[1]FEBRUARI!$F$664</f>
        <v>0</v>
      </c>
      <c r="E550" s="23">
        <f>[1]MARET!$E$664+[1]MARET!$F$664</f>
        <v>0</v>
      </c>
      <c r="F550" s="23">
        <f>[1]APRIL!$E$664+[1]APRIL!$F$664</f>
        <v>0</v>
      </c>
      <c r="G550" s="23">
        <f>[1]MEI!$E$664+[1]MEI!$F$664</f>
        <v>0</v>
      </c>
      <c r="H550" s="23">
        <f>[1]JUNI!$E$664+[1]JUNI!$F$664</f>
        <v>0</v>
      </c>
      <c r="I550" s="23">
        <f>[1]JULI!$E$664+[1]JULI!$F$664</f>
        <v>0</v>
      </c>
      <c r="J550" s="23">
        <f>[1]AGUSTUS!$E$664+[1]AGUSTUS!$F$664</f>
        <v>0</v>
      </c>
      <c r="K550" s="23">
        <f>[1]SEPTEMBER!$E$664+[1]SEPTEMBER!$F$664</f>
        <v>0</v>
      </c>
      <c r="L550" s="23">
        <f>[1]OKTOBER!$E$664+[1]OKTOBER!$F$664</f>
        <v>0</v>
      </c>
      <c r="M550" s="23">
        <f>[1]NOVEMBER!$E$664+[1]NOVEMBER!$F$664</f>
        <v>0</v>
      </c>
      <c r="N550" s="23">
        <f>[1]DESEMBER!$E$664+[1]DESEMBER!$F$664</f>
        <v>0</v>
      </c>
      <c r="O550" s="31">
        <f t="shared" si="90"/>
        <v>0</v>
      </c>
      <c r="Q550" s="56"/>
      <c r="R550" s="57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53"/>
    </row>
    <row r="551" spans="1:31" x14ac:dyDescent="0.25">
      <c r="A551" s="36" t="s">
        <v>36</v>
      </c>
      <c r="B551" s="4" t="s">
        <v>43</v>
      </c>
      <c r="C551" s="23">
        <f>[1]JANUARI!$E$619+[1]JANUARI!$F$619</f>
        <v>0</v>
      </c>
      <c r="D551" s="23">
        <f>[1]FEBRUARI!$E$619+[1]FEBRUARI!$F$619</f>
        <v>0</v>
      </c>
      <c r="E551" s="23">
        <f>[1]MARET!$E$619+[1]MARET!$F$619</f>
        <v>0</v>
      </c>
      <c r="F551" s="23">
        <f>[1]APRIL!$E$619+[1]APRIL!$F$619</f>
        <v>0</v>
      </c>
      <c r="G551" s="23">
        <f>[1]MEI!$E$619+[1]MEI!$F$619</f>
        <v>0</v>
      </c>
      <c r="H551" s="23">
        <f>[1]JUNI!$E$619+[1]JUNI!$F$619</f>
        <v>0</v>
      </c>
      <c r="I551" s="23">
        <f>[1]JULI!$E$619+[1]JULI!$F$619</f>
        <v>0</v>
      </c>
      <c r="J551" s="23">
        <f>[1]AGUSTUS!$E$619+[1]AGUSTUS!$F$619</f>
        <v>0</v>
      </c>
      <c r="K551" s="23">
        <f>[1]SEPTEMBER!$E$619+[1]SEPTEMBER!$F$619</f>
        <v>0</v>
      </c>
      <c r="L551" s="23">
        <f>[1]OKTOBER!$E$619+[1]OKTOBER!$F$619</f>
        <v>0</v>
      </c>
      <c r="M551" s="23">
        <f>[1]NOVEMBER!$E$619+[1]NOVEMBER!$F$619</f>
        <v>0</v>
      </c>
      <c r="N551" s="23">
        <f>[1]DESEMBER!$E$619+[1]DESEMBER!$F$619</f>
        <v>0</v>
      </c>
      <c r="O551" s="31">
        <f t="shared" si="90"/>
        <v>0</v>
      </c>
      <c r="Q551" s="56"/>
      <c r="R551" s="57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53"/>
    </row>
    <row r="552" spans="1:31" x14ac:dyDescent="0.25">
      <c r="A552" s="36" t="s">
        <v>38</v>
      </c>
      <c r="B552" s="4" t="s">
        <v>39</v>
      </c>
      <c r="C552" s="23">
        <f>[1]JANUARI!$E$214+[1]JANUARI!$F$214</f>
        <v>0</v>
      </c>
      <c r="D552" s="23">
        <f>[1]FEBRUARI!$E$214+[1]FEBRUARI!$F$214</f>
        <v>0</v>
      </c>
      <c r="E552" s="23">
        <f>[1]MARET!$E$214+[1]MARET!$F$214</f>
        <v>0</v>
      </c>
      <c r="F552" s="23">
        <f>[1]APRIL!$E$214+[1]APRIL!$F$214</f>
        <v>0</v>
      </c>
      <c r="G552" s="23">
        <f>[1]MEI!$E$214+[1]MEI!$F$214</f>
        <v>0</v>
      </c>
      <c r="H552" s="23">
        <f>[1]JUNI!$E$214+[1]JUNI!$F$214</f>
        <v>0</v>
      </c>
      <c r="I552" s="23">
        <f>[1]JULI!$E$214+[1]JULI!$F$214</f>
        <v>0</v>
      </c>
      <c r="J552" s="23">
        <f>[1]AGUSTUS!$E$214+[1]AGUSTUS!$F$214</f>
        <v>0</v>
      </c>
      <c r="K552" s="23">
        <f>[1]SEPTEMBER!$E$214+[1]SEPTEMBER!$F$214</f>
        <v>0</v>
      </c>
      <c r="L552" s="23">
        <f>[1]OKTOBER!$E$214+[1]OKTOBER!$F$214</f>
        <v>0</v>
      </c>
      <c r="M552" s="23">
        <f>[1]NOVEMBER!$E$214+[1]NOVEMBER!$F$214</f>
        <v>0</v>
      </c>
      <c r="N552" s="23">
        <f>[1]DESEMBER!$E$214+[1]DESEMBER!$F$214</f>
        <v>0</v>
      </c>
      <c r="O552" s="31">
        <f t="shared" si="90"/>
        <v>0</v>
      </c>
      <c r="Q552" s="56"/>
      <c r="R552" s="57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53"/>
    </row>
    <row r="553" spans="1:31" x14ac:dyDescent="0.25">
      <c r="A553" s="36" t="s">
        <v>40</v>
      </c>
      <c r="B553" s="4" t="s">
        <v>35</v>
      </c>
      <c r="C553" s="23">
        <f>[1]JANUARI!$E$259+[1]JANUARI!$F$259</f>
        <v>0</v>
      </c>
      <c r="D553" s="23">
        <f>[1]FEBRUARI!$E$259+[1]FEBRUARI!$F$259</f>
        <v>0</v>
      </c>
      <c r="E553" s="23">
        <f>[1]MARET!$E$259+[1]MARET!$F$259</f>
        <v>0</v>
      </c>
      <c r="F553" s="23">
        <f>[1]APRIL!$E$259+[1]APRIL!$F$259</f>
        <v>0</v>
      </c>
      <c r="G553" s="23">
        <f>[1]MEI!$E$259+[1]MEI!$F$259</f>
        <v>0</v>
      </c>
      <c r="H553" s="23">
        <f>[1]JUNI!$E$259+[1]JUNI!$F$259</f>
        <v>0</v>
      </c>
      <c r="I553" s="23">
        <f>[1]JULI!$E$259+[1]JULI!$F$259</f>
        <v>0</v>
      </c>
      <c r="J553" s="23">
        <f>[1]AGUSTUS!$E$259+[1]AGUSTUS!$F$259</f>
        <v>0</v>
      </c>
      <c r="K553" s="23">
        <f>[1]SEPTEMBER!$E$259+[1]SEPTEMBER!$F$259</f>
        <v>0</v>
      </c>
      <c r="L553" s="23">
        <f>[1]OKTOBER!$E$259+[1]OKTOBER!$F$259</f>
        <v>0</v>
      </c>
      <c r="M553" s="23">
        <f>[1]NOVEMBER!$E$259+[1]NOVEMBER!$F$259</f>
        <v>0</v>
      </c>
      <c r="N553" s="23">
        <f>[1]DESEMBER!$E$259+[1]DESEMBER!$F$259</f>
        <v>0</v>
      </c>
      <c r="O553" s="31">
        <f t="shared" si="90"/>
        <v>0</v>
      </c>
      <c r="Q553" s="56"/>
      <c r="R553" s="57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53"/>
    </row>
    <row r="554" spans="1:31" x14ac:dyDescent="0.25">
      <c r="A554" s="36" t="s">
        <v>42</v>
      </c>
      <c r="B554" s="4" t="s">
        <v>32</v>
      </c>
      <c r="C554" s="23">
        <f>[1]JANUARI!$E$574+[1]JANUARI!$F$574</f>
        <v>0</v>
      </c>
      <c r="D554" s="23">
        <f>[1]FEBRUARI!$E$574+[1]FEBRUARI!$F$574</f>
        <v>0</v>
      </c>
      <c r="E554" s="23">
        <f>[1]MARET!$E$574+[1]MARET!$F$574</f>
        <v>0</v>
      </c>
      <c r="F554" s="23">
        <f>[1]APRIL!$E$574+[1]APRIL!$F$574</f>
        <v>0</v>
      </c>
      <c r="G554" s="23">
        <f>[1]MEI!$E$574+[1]MEI!$F$574</f>
        <v>0</v>
      </c>
      <c r="H554" s="23">
        <f>[1]JUNI!$E$574+[1]JUNI!$F$574</f>
        <v>0</v>
      </c>
      <c r="I554" s="23">
        <f>[1]JULI!$E$574+[1]JULI!$F$574</f>
        <v>0</v>
      </c>
      <c r="J554" s="23">
        <f>[1]AGUSTUS!$E$574+[1]AGUSTUS!$F$574</f>
        <v>0</v>
      </c>
      <c r="K554" s="23">
        <f>[1]SEPTEMBER!$E$574+[1]SEPTEMBER!$F$574</f>
        <v>0</v>
      </c>
      <c r="L554" s="23">
        <f>[1]OKTOBER!$E$574+[1]OKTOBER!$F$574</f>
        <v>0</v>
      </c>
      <c r="M554" s="23">
        <f>[1]NOVEMBER!$E$574+[1]NOVEMBER!$F$574</f>
        <v>0</v>
      </c>
      <c r="N554" s="23">
        <f>[1]DESEMBER!$E$574+[1]DESEMBER!$F$574</f>
        <v>0</v>
      </c>
      <c r="O554" s="31">
        <f t="shared" si="90"/>
        <v>0</v>
      </c>
      <c r="Q554" s="56"/>
      <c r="R554" s="57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53"/>
    </row>
    <row r="555" spans="1:31" x14ac:dyDescent="0.25">
      <c r="A555" s="36" t="s">
        <v>44</v>
      </c>
      <c r="B555" s="4" t="s">
        <v>26</v>
      </c>
      <c r="C555" s="23">
        <f>[1]JANUARI!$E$484+[1]JANUARI!$F$484</f>
        <v>0</v>
      </c>
      <c r="D555" s="23">
        <f>[1]FEBRUARI!$E$484+[1]FEBRUARI!$F$484</f>
        <v>0</v>
      </c>
      <c r="E555" s="23">
        <f>[1]MARET!$E$484+[1]MARET!$F$484</f>
        <v>0</v>
      </c>
      <c r="F555" s="23">
        <f>[1]APRIL!$E$484+[1]APRIL!$F$484</f>
        <v>0</v>
      </c>
      <c r="G555" s="23">
        <f>[1]MEI!$E$484+[1]MEI!$F$484</f>
        <v>0</v>
      </c>
      <c r="H555" s="23">
        <f>[1]JUNI!$E$484+[1]JUNI!$F$484</f>
        <v>0</v>
      </c>
      <c r="I555" s="23">
        <f>[1]JULI!$E$484+[1]JULI!$F$484</f>
        <v>0</v>
      </c>
      <c r="J555" s="23">
        <f>[1]AGUSTUS!$E$484+[1]AGUSTUS!$F$484</f>
        <v>0</v>
      </c>
      <c r="K555" s="23">
        <f>[1]SEPTEMBER!$E$484+[1]SEPTEMBER!$F$484</f>
        <v>0</v>
      </c>
      <c r="L555" s="23">
        <f>[1]OKTOBER!$E$484+[1]OKTOBER!$F$484</f>
        <v>0</v>
      </c>
      <c r="M555" s="23">
        <f>[1]NOVEMBER!$E$484+[1]NOVEMBER!$F$484</f>
        <v>0</v>
      </c>
      <c r="N555" s="23">
        <f>[1]DESEMBER!$E$484+[1]DESEMBER!$F$484</f>
        <v>0</v>
      </c>
      <c r="O555" s="31">
        <f t="shared" si="90"/>
        <v>0</v>
      </c>
      <c r="Q555" s="56"/>
      <c r="R555" s="57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53"/>
    </row>
    <row r="556" spans="1:31" x14ac:dyDescent="0.25">
      <c r="A556" s="36" t="s">
        <v>46</v>
      </c>
      <c r="B556" s="4" t="s">
        <v>51</v>
      </c>
      <c r="C556" s="23">
        <f>[1]JANUARI!$E$394+[1]JANUARI!$F$394</f>
        <v>0</v>
      </c>
      <c r="D556" s="23">
        <f>[1]FEBRUARI!$E$394+[1]FEBRUARI!$F$394</f>
        <v>0</v>
      </c>
      <c r="E556" s="23">
        <f>[1]MARET!$E$394+[1]MARET!$F$394</f>
        <v>0</v>
      </c>
      <c r="F556" s="23">
        <f>[1]APRIL!$E$394+[1]APRIL!$F$394</f>
        <v>0</v>
      </c>
      <c r="G556" s="23">
        <f>[1]MEI!$E$394+[1]MEI!$F$394</f>
        <v>0</v>
      </c>
      <c r="H556" s="23">
        <f>[1]JUNI!$E$394+[1]JUNI!$F$394</f>
        <v>0</v>
      </c>
      <c r="I556" s="23">
        <f>[1]JULI!$E$394+[1]JULI!$F$394</f>
        <v>0</v>
      </c>
      <c r="J556" s="23">
        <f>[1]AGUSTUS!$E$394+[1]AGUSTUS!$F$394</f>
        <v>0</v>
      </c>
      <c r="K556" s="23">
        <f>[1]SEPTEMBER!$E$394+[1]SEPTEMBER!$F$394</f>
        <v>0</v>
      </c>
      <c r="L556" s="23">
        <f>[1]OKTOBER!$E$394+[1]OKTOBER!$F$394</f>
        <v>0</v>
      </c>
      <c r="M556" s="23">
        <f>[1]NOVEMBER!$E$394+[1]NOVEMBER!$F$394</f>
        <v>0</v>
      </c>
      <c r="N556" s="23">
        <f>[1]DESEMBER!$E$394+[1]DESEMBER!$F$394</f>
        <v>0</v>
      </c>
      <c r="O556" s="31">
        <f t="shared" si="90"/>
        <v>0</v>
      </c>
      <c r="Q556" s="56"/>
      <c r="R556" s="57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53"/>
    </row>
    <row r="557" spans="1:31" x14ac:dyDescent="0.25">
      <c r="A557" s="36" t="s">
        <v>48</v>
      </c>
      <c r="B557" s="4" t="s">
        <v>49</v>
      </c>
      <c r="C557" s="23">
        <f>[1]JANUARI!$E$304+[1]JANUARI!$F$304</f>
        <v>0</v>
      </c>
      <c r="D557" s="23">
        <f>[1]FEBRUARI!$E$304+[1]FEBRUARI!$F$304</f>
        <v>0</v>
      </c>
      <c r="E557" s="23">
        <f>[1]MARET!$E$304+[1]MARET!$F$304</f>
        <v>0</v>
      </c>
      <c r="F557" s="23">
        <f>[1]APRIL!$E$304+[1]APRIL!$F$304</f>
        <v>0</v>
      </c>
      <c r="G557" s="23">
        <f>[1]MEI!$E$304+[1]MEI!$F$304</f>
        <v>0</v>
      </c>
      <c r="H557" s="23">
        <f>[1]JUNI!$E$304+[1]JUNI!$F$304</f>
        <v>0</v>
      </c>
      <c r="I557" s="23">
        <f>[1]JULI!$E$304+[1]JULI!$F$304</f>
        <v>0</v>
      </c>
      <c r="J557" s="23">
        <f>[1]AGUSTUS!$E$304+[1]AGUSTUS!$F$304</f>
        <v>0</v>
      </c>
      <c r="K557" s="23">
        <f>[1]SEPTEMBER!$E$304+[1]SEPTEMBER!$F$304</f>
        <v>0</v>
      </c>
      <c r="L557" s="23">
        <f>[1]OKTOBER!$E$304+[1]OKTOBER!$F$304</f>
        <v>0</v>
      </c>
      <c r="M557" s="23">
        <f>[1]NOVEMBER!$E$304+[1]NOVEMBER!$F$304</f>
        <v>0</v>
      </c>
      <c r="N557" s="23">
        <f>[1]DESEMBER!$E$304+[1]DESEMBER!$F$304</f>
        <v>0</v>
      </c>
      <c r="O557" s="31">
        <f t="shared" si="90"/>
        <v>0</v>
      </c>
      <c r="Q557" s="56"/>
      <c r="R557" s="57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53"/>
    </row>
    <row r="558" spans="1:31" ht="15.75" x14ac:dyDescent="0.25">
      <c r="A558" s="81" t="s">
        <v>50</v>
      </c>
      <c r="B558" s="81"/>
      <c r="C558" s="32">
        <f t="shared" ref="C558:H558" si="91">SUM(C543:C557)</f>
        <v>0</v>
      </c>
      <c r="D558" s="32">
        <f t="shared" si="91"/>
        <v>0</v>
      </c>
      <c r="E558" s="26">
        <f t="shared" si="91"/>
        <v>0</v>
      </c>
      <c r="F558" s="26">
        <f t="shared" si="91"/>
        <v>0</v>
      </c>
      <c r="G558" s="26">
        <f t="shared" si="91"/>
        <v>0</v>
      </c>
      <c r="H558" s="26">
        <f t="shared" si="91"/>
        <v>0</v>
      </c>
      <c r="I558" s="26">
        <f t="shared" ref="I558:N558" si="92">SUM(I543:I557)</f>
        <v>0</v>
      </c>
      <c r="J558" s="26">
        <f t="shared" si="92"/>
        <v>0</v>
      </c>
      <c r="K558" s="26">
        <f t="shared" si="92"/>
        <v>0</v>
      </c>
      <c r="L558" s="26">
        <f t="shared" si="92"/>
        <v>0</v>
      </c>
      <c r="M558" s="26">
        <f t="shared" si="92"/>
        <v>0</v>
      </c>
      <c r="N558" s="26">
        <f t="shared" si="92"/>
        <v>0</v>
      </c>
      <c r="O558" s="32">
        <f t="shared" si="90"/>
        <v>0</v>
      </c>
      <c r="Q558" s="72"/>
      <c r="R558" s="72"/>
      <c r="S558" s="53"/>
      <c r="T558" s="53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53"/>
    </row>
    <row r="559" spans="1:3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</row>
    <row r="560" spans="1:31" x14ac:dyDescent="0.25">
      <c r="A560" s="1"/>
      <c r="B560" s="1"/>
      <c r="C560" s="1"/>
      <c r="D560" s="1"/>
      <c r="E560" s="1" t="s">
        <v>0</v>
      </c>
      <c r="F560" s="1"/>
      <c r="G560" s="1" t="s">
        <v>141</v>
      </c>
      <c r="H560" s="1"/>
      <c r="I560" s="1"/>
      <c r="J560" s="1"/>
      <c r="K560" s="1"/>
      <c r="L560" s="1"/>
      <c r="M560" s="1"/>
      <c r="N560" s="1"/>
      <c r="O560" s="1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</row>
    <row r="561" spans="1:31" x14ac:dyDescent="0.25">
      <c r="A561" s="1"/>
      <c r="B561" s="1"/>
      <c r="C561" s="1"/>
      <c r="D561" s="1"/>
      <c r="E561" s="1" t="s">
        <v>1</v>
      </c>
      <c r="F561" s="1"/>
      <c r="G561" s="1" t="s">
        <v>2</v>
      </c>
      <c r="H561" s="1"/>
      <c r="I561" s="1"/>
      <c r="J561" s="1"/>
      <c r="K561" s="1"/>
      <c r="L561" s="1"/>
      <c r="M561" s="1"/>
      <c r="N561" s="1"/>
      <c r="O561" s="1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</row>
    <row r="562" spans="1:31" x14ac:dyDescent="0.25">
      <c r="A562" s="1"/>
      <c r="B562" s="1"/>
      <c r="C562" s="1"/>
      <c r="D562" s="1"/>
      <c r="E562" s="1" t="s">
        <v>3</v>
      </c>
      <c r="F562" s="1"/>
      <c r="G562" s="1" t="s">
        <v>68</v>
      </c>
      <c r="H562" s="1"/>
      <c r="I562" s="1"/>
      <c r="J562" s="1"/>
      <c r="K562" s="1"/>
      <c r="L562" s="1"/>
      <c r="M562" s="1"/>
      <c r="N562" s="1"/>
      <c r="O562" s="1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</row>
    <row r="563" spans="1:31" ht="18.75" x14ac:dyDescent="0.3">
      <c r="A563" s="1"/>
      <c r="B563" s="1"/>
      <c r="C563" s="1"/>
      <c r="D563" s="1"/>
      <c r="E563" s="1" t="s">
        <v>4</v>
      </c>
      <c r="F563" s="1"/>
      <c r="G563" s="1" t="str">
        <f>G263</f>
        <v>: 2023</v>
      </c>
      <c r="H563" s="1"/>
      <c r="I563" s="1"/>
      <c r="J563" s="1"/>
      <c r="K563" s="1"/>
      <c r="L563" s="1"/>
      <c r="M563" s="1"/>
      <c r="N563" s="2">
        <v>23</v>
      </c>
      <c r="O563" s="1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50"/>
      <c r="AE563" s="49"/>
    </row>
    <row r="564" spans="1:3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</row>
    <row r="565" spans="1:31" x14ac:dyDescent="0.25">
      <c r="A565" s="82" t="s">
        <v>5</v>
      </c>
      <c r="B565" s="82" t="s">
        <v>6</v>
      </c>
      <c r="C565" s="84" t="s">
        <v>7</v>
      </c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6"/>
      <c r="O565" s="82" t="s">
        <v>8</v>
      </c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</row>
    <row r="566" spans="1:31" x14ac:dyDescent="0.25">
      <c r="A566" s="83"/>
      <c r="B566" s="83"/>
      <c r="C566" s="15" t="s">
        <v>9</v>
      </c>
      <c r="D566" s="15" t="s">
        <v>10</v>
      </c>
      <c r="E566" s="15" t="s">
        <v>11</v>
      </c>
      <c r="F566" s="15" t="s">
        <v>12</v>
      </c>
      <c r="G566" s="15" t="s">
        <v>13</v>
      </c>
      <c r="H566" s="15" t="s">
        <v>14</v>
      </c>
      <c r="I566" s="15" t="s">
        <v>15</v>
      </c>
      <c r="J566" s="15" t="s">
        <v>16</v>
      </c>
      <c r="K566" s="15" t="s">
        <v>17</v>
      </c>
      <c r="L566" s="15" t="s">
        <v>18</v>
      </c>
      <c r="M566" s="15" t="s">
        <v>19</v>
      </c>
      <c r="N566" s="68" t="s">
        <v>20</v>
      </c>
      <c r="O566" s="83"/>
      <c r="Q566" s="73"/>
      <c r="R566" s="73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73"/>
    </row>
    <row r="567" spans="1:31" x14ac:dyDescent="0.25">
      <c r="A567" s="12">
        <v>1</v>
      </c>
      <c r="B567" s="12">
        <v>2</v>
      </c>
      <c r="C567" s="12">
        <v>3</v>
      </c>
      <c r="D567" s="12">
        <v>4</v>
      </c>
      <c r="E567" s="12">
        <v>5</v>
      </c>
      <c r="F567" s="12">
        <v>6</v>
      </c>
      <c r="G567" s="12">
        <v>7</v>
      </c>
      <c r="H567" s="12">
        <v>8</v>
      </c>
      <c r="I567" s="12">
        <v>9</v>
      </c>
      <c r="J567" s="12">
        <v>10</v>
      </c>
      <c r="K567" s="12">
        <v>11</v>
      </c>
      <c r="L567" s="12">
        <v>12</v>
      </c>
      <c r="M567" s="12">
        <v>13</v>
      </c>
      <c r="N567" s="12">
        <v>14</v>
      </c>
      <c r="O567" s="12">
        <v>15</v>
      </c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x14ac:dyDescent="0.25">
      <c r="A568" s="36" t="s">
        <v>21</v>
      </c>
      <c r="B568" s="4" t="s">
        <v>45</v>
      </c>
      <c r="C568" s="23">
        <f>[1]JANUARI!$E$35+[1]JANUARI!$F$35</f>
        <v>1</v>
      </c>
      <c r="D568" s="23">
        <f>[1]FEBRUARI!$E$35+[1]FEBRUARI!$F$35</f>
        <v>1</v>
      </c>
      <c r="E568" s="23">
        <f>[1]MARET!$E$35+[1]MARET!$F$35</f>
        <v>2</v>
      </c>
      <c r="F568" s="23">
        <f>[1]APRIL!$E$35+[1]APRIL!$F$35</f>
        <v>1</v>
      </c>
      <c r="G568" s="23">
        <f>[1]MEI!$E$35+[1]MEI!$F$35</f>
        <v>1</v>
      </c>
      <c r="H568" s="23">
        <f>[1]JUNI!$E$35+[1]JUNI!$F$35</f>
        <v>1</v>
      </c>
      <c r="I568" s="23">
        <f>[1]JULI!$E$35+[1]JULI!$F$35</f>
        <v>0</v>
      </c>
      <c r="J568" s="23">
        <f>[1]AGUSTUS!$E$35+[1]AGUSTUS!$F$35</f>
        <v>0</v>
      </c>
      <c r="K568" s="23">
        <f>[1]SEPTEMBER!$E$35+[1]SEPTEMBER!$F$35</f>
        <v>0</v>
      </c>
      <c r="L568" s="23">
        <f>[1]OKTOBER!$E$35+[1]OKTOBER!$F$35</f>
        <v>0</v>
      </c>
      <c r="M568" s="23">
        <f>[1]NOVEMBER!$E$35+[1]NOVEMBER!$F$35</f>
        <v>1</v>
      </c>
      <c r="N568" s="23">
        <f>[1]DESEMBER!$E$35+[1]DESEMBER!$F$35</f>
        <v>1</v>
      </c>
      <c r="O568" s="23">
        <f t="shared" ref="O568:O583" si="93">SUM(C568:N568)</f>
        <v>9</v>
      </c>
      <c r="Q568" s="56"/>
      <c r="R568" s="57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</row>
    <row r="569" spans="1:31" x14ac:dyDescent="0.25">
      <c r="A569" s="36" t="s">
        <v>23</v>
      </c>
      <c r="B569" s="4" t="s">
        <v>47</v>
      </c>
      <c r="C569" s="23">
        <f>[1]JANUARI!$E$125+[1]JANUARI!$F$125</f>
        <v>1</v>
      </c>
      <c r="D569" s="23">
        <f>[1]FEBRUARI!$E$125+[1]FEBRUARI!$F$125</f>
        <v>0</v>
      </c>
      <c r="E569" s="23">
        <f>[1]MARET!$E$125+[1]MARET!$F$125</f>
        <v>0</v>
      </c>
      <c r="F569" s="23">
        <f>[1]APRIL!$E$125+[1]APRIL!$F$125</f>
        <v>2</v>
      </c>
      <c r="G569" s="23">
        <f>[1]MEI!$E$125+[1]MEI!$F$125</f>
        <v>2</v>
      </c>
      <c r="H569" s="23">
        <f>[1]JUNI!$E$125+[1]JUNI!$F$125</f>
        <v>2</v>
      </c>
      <c r="I569" s="23">
        <f>[1]JULI!$E$125+[1]JULI!$F$125</f>
        <v>3</v>
      </c>
      <c r="J569" s="23">
        <f>[1]AGUSTUS!$E$125+[1]AGUSTUS!$F$125</f>
        <v>3</v>
      </c>
      <c r="K569" s="23">
        <f>[1]SEPTEMBER!$E$125+[1]SEPTEMBER!$F$125</f>
        <v>2</v>
      </c>
      <c r="L569" s="23">
        <f>[1]OKTOBER!$E$125+[1]OKTOBER!$F$125</f>
        <v>3</v>
      </c>
      <c r="M569" s="23">
        <f>[1]NOVEMBER!$E$125+[1]NOVEMBER!$F$125</f>
        <v>2</v>
      </c>
      <c r="N569" s="23">
        <f>[1]DESEMBER!$E$125+[1]DESEMBER!$F$125</f>
        <v>2</v>
      </c>
      <c r="O569" s="23">
        <f t="shared" si="93"/>
        <v>22</v>
      </c>
      <c r="Q569" s="56"/>
      <c r="R569" s="57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</row>
    <row r="570" spans="1:31" x14ac:dyDescent="0.25">
      <c r="A570" s="36" t="s">
        <v>25</v>
      </c>
      <c r="B570" s="4" t="s">
        <v>22</v>
      </c>
      <c r="C570" s="23">
        <f>[1]JANUARI!$E$80+[1]JANUARI!$F$80</f>
        <v>3</v>
      </c>
      <c r="D570" s="23">
        <f>[1]FEBRUARI!$E$80+[1]FEBRUARI!$F$80</f>
        <v>2</v>
      </c>
      <c r="E570" s="23">
        <f>[1]MARET!$E$80+[1]MARET!$F$80</f>
        <v>2</v>
      </c>
      <c r="F570" s="23">
        <f>[1]APRIL!$E$80+[1]APRIL!$F$80</f>
        <v>2</v>
      </c>
      <c r="G570" s="23">
        <f>[1]MEI!$E$80+[1]MEI!$F$80</f>
        <v>2</v>
      </c>
      <c r="H570" s="23">
        <f>[1]JUNI!$E$80+[1]JUNI!$F$80</f>
        <v>2</v>
      </c>
      <c r="I570" s="23">
        <f>[1]JULI!$E$80+[1]JULI!$F$80</f>
        <v>2</v>
      </c>
      <c r="J570" s="23">
        <f>[1]AGUSTUS!$E$80+[1]AGUSTUS!$F$80</f>
        <v>2</v>
      </c>
      <c r="K570" s="23">
        <f>[1]SEPTEMBER!$E$80+[1]SEPTEMBER!$F$80</f>
        <v>3</v>
      </c>
      <c r="L570" s="23">
        <f>[1]OKTOBER!$E$80+[1]OKTOBER!$F$80</f>
        <v>3</v>
      </c>
      <c r="M570" s="23">
        <f>[1]NOVEMBER!$E$80+[1]NOVEMBER!$F$80</f>
        <v>2</v>
      </c>
      <c r="N570" s="23">
        <f>[1]DESEMBER!$E$80+[1]DESEMBER!$F$80</f>
        <v>2</v>
      </c>
      <c r="O570" s="23">
        <f t="shared" si="93"/>
        <v>27</v>
      </c>
      <c r="Q570" s="56"/>
      <c r="R570" s="57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</row>
    <row r="571" spans="1:31" x14ac:dyDescent="0.25">
      <c r="A571" s="36" t="s">
        <v>27</v>
      </c>
      <c r="B571" s="4" t="s">
        <v>24</v>
      </c>
      <c r="C571" s="23">
        <f>[1]JANUARI!$E$440+[1]JANUARI!$F$440</f>
        <v>1.5</v>
      </c>
      <c r="D571" s="23">
        <f>[1]FEBRUARI!$E$440+[1]FEBRUARI!$F$440</f>
        <v>0</v>
      </c>
      <c r="E571" s="23">
        <f>[1]MARET!$E$440+[1]MARET!$F$440</f>
        <v>0</v>
      </c>
      <c r="F571" s="23">
        <f>[1]APRIL!$E$440+[1]APRIL!$F$440</f>
        <v>0</v>
      </c>
      <c r="G571" s="23">
        <f>[1]MEI!$E$440+[1]MEI!$F$440</f>
        <v>0</v>
      </c>
      <c r="H571" s="23">
        <f>[1]JUNI!$E$440+[1]JUNI!$F$440</f>
        <v>0</v>
      </c>
      <c r="I571" s="23">
        <f>[1]JULI!$E$440+[1]JULI!$F$440</f>
        <v>0</v>
      </c>
      <c r="J571" s="23">
        <f>[1]AGUSTUS!$E$440+[1]AGUSTUS!$F$440</f>
        <v>0</v>
      </c>
      <c r="K571" s="23">
        <f>[1]SEPTEMBER!$E$440+[1]SEPTEMBER!$F$440</f>
        <v>0</v>
      </c>
      <c r="L571" s="23">
        <f>[1]OKTOBER!$E$440+[1]OKTOBER!$F$440</f>
        <v>0</v>
      </c>
      <c r="M571" s="23">
        <f>[1]NOVEMBER!$E$440+[1]NOVEMBER!$F$440</f>
        <v>0</v>
      </c>
      <c r="N571" s="23">
        <f>[1]DESEMBER!$E$440+[1]DESEMBER!$F$440</f>
        <v>0</v>
      </c>
      <c r="O571" s="23">
        <f t="shared" si="93"/>
        <v>1.5</v>
      </c>
      <c r="Q571" s="56"/>
      <c r="R571" s="57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</row>
    <row r="572" spans="1:31" x14ac:dyDescent="0.25">
      <c r="A572" s="36" t="s">
        <v>29</v>
      </c>
      <c r="B572" s="4" t="s">
        <v>28</v>
      </c>
      <c r="C572" s="23">
        <f>[1]JANUARI!$E$530+[1]JANUARI!$F$530</f>
        <v>0</v>
      </c>
      <c r="D572" s="23">
        <f>[1]FEBRUARI!$E$530+[1]FEBRUARI!$F$530</f>
        <v>0</v>
      </c>
      <c r="E572" s="23">
        <f>[1]MARET!$E$530+[1]MARET!$F$530</f>
        <v>0.5</v>
      </c>
      <c r="F572" s="23">
        <f>[1]APRIL!$E$530+[1]APRIL!$F$530</f>
        <v>1</v>
      </c>
      <c r="G572" s="23">
        <f>[1]MEI!$E$530+[1]MEI!$F$530</f>
        <v>1.25</v>
      </c>
      <c r="H572" s="23">
        <f>[1]JUNI!$E$530+[1]JUNI!$F$530</f>
        <v>0.5</v>
      </c>
      <c r="I572" s="23">
        <f>[1]JULI!$E$530+[1]JULI!$F$530</f>
        <v>0.5</v>
      </c>
      <c r="J572" s="23">
        <f>[1]AGUSTUS!$E$530+[1]AGUSTUS!$F$530</f>
        <v>0.9</v>
      </c>
      <c r="K572" s="23">
        <f>[1]SEPTEMBER!$E$530+[1]SEPTEMBER!$F$530</f>
        <v>0</v>
      </c>
      <c r="L572" s="23">
        <f>[1]OKTOBER!$E$530+[1]OKTOBER!$F$530</f>
        <v>1</v>
      </c>
      <c r="M572" s="23">
        <f>[1]NOVEMBER!$E$530+[1]NOVEMBER!$F$530</f>
        <v>0</v>
      </c>
      <c r="N572" s="23">
        <f>[1]DESEMBER!$E$530+[1]DESEMBER!$F$530</f>
        <v>1.25</v>
      </c>
      <c r="O572" s="23">
        <f t="shared" si="93"/>
        <v>6.9</v>
      </c>
      <c r="Q572" s="56"/>
      <c r="R572" s="57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</row>
    <row r="573" spans="1:31" x14ac:dyDescent="0.25">
      <c r="A573" s="36" t="s">
        <v>31</v>
      </c>
      <c r="B573" s="4" t="s">
        <v>30</v>
      </c>
      <c r="C573" s="23">
        <f>[1]JANUARI!$E$350+[1]JANUARI!$F$350</f>
        <v>11</v>
      </c>
      <c r="D573" s="23">
        <f>[1]FEBRUARI!$E$350+[1]FEBRUARI!$F$350</f>
        <v>6</v>
      </c>
      <c r="E573" s="23">
        <f>[1]MARET!$E$350+[1]MARET!$F$350</f>
        <v>5</v>
      </c>
      <c r="F573" s="23">
        <f>[1]APRIL!$E$350+[1]APRIL!$F$350</f>
        <v>4</v>
      </c>
      <c r="G573" s="23">
        <f>[1]MEI!$E$350+[1]MEI!$F$350</f>
        <v>4</v>
      </c>
      <c r="H573" s="23">
        <f>[1]JUNI!$E$350+[1]JUNI!$F$350</f>
        <v>3</v>
      </c>
      <c r="I573" s="23">
        <f>[1]JULI!$E$350+[1]JULI!$F$350</f>
        <v>3</v>
      </c>
      <c r="J573" s="23">
        <f>[1]AGUSTUS!$E$350+[1]AGUSTUS!$F$350</f>
        <v>2</v>
      </c>
      <c r="K573" s="23">
        <f>[1]SEPTEMBER!$E$350+[1]SEPTEMBER!$F$350</f>
        <v>2</v>
      </c>
      <c r="L573" s="23">
        <f>[1]OKTOBER!$E$350+[1]OKTOBER!$F$350</f>
        <v>2</v>
      </c>
      <c r="M573" s="23">
        <f>[1]NOVEMBER!$E$350+[1]NOVEMBER!$F$350</f>
        <v>2</v>
      </c>
      <c r="N573" s="23">
        <f>[1]DESEMBER!$E$350+[1]DESEMBER!$F$350</f>
        <v>4</v>
      </c>
      <c r="O573" s="23">
        <f t="shared" si="93"/>
        <v>48</v>
      </c>
      <c r="Q573" s="56"/>
      <c r="R573" s="57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</row>
    <row r="574" spans="1:31" x14ac:dyDescent="0.25">
      <c r="A574" s="36" t="s">
        <v>33</v>
      </c>
      <c r="B574" s="4" t="s">
        <v>37</v>
      </c>
      <c r="C574" s="23">
        <f>[1]JANUARI!$E$170+[1]JANUARI!$F$170</f>
        <v>7</v>
      </c>
      <c r="D574" s="23">
        <f>[1]FEBRUARI!$E$170+[1]FEBRUARI!$F$170</f>
        <v>5</v>
      </c>
      <c r="E574" s="23">
        <f>[1]MARET!$E$170+[1]MARET!$F$170</f>
        <v>5</v>
      </c>
      <c r="F574" s="23">
        <f>[1]APRIL!$E$170+[1]APRIL!$F$170</f>
        <v>4</v>
      </c>
      <c r="G574" s="23">
        <f>[1]MEI!$E$170+[1]MEI!$F$170</f>
        <v>4</v>
      </c>
      <c r="H574" s="23">
        <f>[1]JUNI!$E$170+[1]JUNI!$F$170</f>
        <v>4</v>
      </c>
      <c r="I574" s="23">
        <f>[1]JULI!$E$170+[1]JULI!$F$170</f>
        <v>3</v>
      </c>
      <c r="J574" s="23">
        <f>[1]AGUSTUS!$E$170+[1]AGUSTUS!$F$170</f>
        <v>3</v>
      </c>
      <c r="K574" s="23">
        <f>[1]SEPTEMBER!$E$170+[1]SEPTEMBER!$F$170</f>
        <v>3</v>
      </c>
      <c r="L574" s="23">
        <f>[1]OKTOBER!$E$170+[1]OKTOBER!$F$170</f>
        <v>2</v>
      </c>
      <c r="M574" s="23">
        <f>[1]NOVEMBER!$E$170+[1]NOVEMBER!$F$170</f>
        <v>3</v>
      </c>
      <c r="N574" s="23">
        <f>[1]DESEMBER!$E$170+[1]DESEMBER!$F$170</f>
        <v>0</v>
      </c>
      <c r="O574" s="23">
        <f t="shared" si="93"/>
        <v>43</v>
      </c>
      <c r="Q574" s="56"/>
      <c r="R574" s="57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</row>
    <row r="575" spans="1:31" x14ac:dyDescent="0.25">
      <c r="A575" s="36" t="s">
        <v>34</v>
      </c>
      <c r="B575" s="4" t="s">
        <v>41</v>
      </c>
      <c r="C575" s="23">
        <f>[1]JANUARI!$E$665+[1]JANUARI!$F$665</f>
        <v>0</v>
      </c>
      <c r="D575" s="23">
        <f>[1]FEBRUARI!$E$665+[1]FEBRUARI!$F$665</f>
        <v>3</v>
      </c>
      <c r="E575" s="23">
        <f>[1]MARET!$E$665+[1]MARET!$F$665</f>
        <v>0</v>
      </c>
      <c r="F575" s="23">
        <f>[1]APRIL!$E$665+[1]APRIL!$F$665</f>
        <v>0</v>
      </c>
      <c r="G575" s="23">
        <f>[1]MEI!$E$665+[1]MEI!$F$665</f>
        <v>0</v>
      </c>
      <c r="H575" s="23">
        <f>[1]JUNI!$E$665+[1]JUNI!$F$665</f>
        <v>2</v>
      </c>
      <c r="I575" s="23">
        <f>[1]JULI!$E$665+[1]JULI!$F$665</f>
        <v>2</v>
      </c>
      <c r="J575" s="23">
        <f>[1]AGUSTUS!$E$665+[1]AGUSTUS!$F$665</f>
        <v>0</v>
      </c>
      <c r="K575" s="23">
        <f>[1]SEPTEMBER!$E$665+[1]SEPTEMBER!$F$665</f>
        <v>0</v>
      </c>
      <c r="L575" s="23">
        <f>[1]OKTOBER!$E$665+[1]OKTOBER!$F$665</f>
        <v>1</v>
      </c>
      <c r="M575" s="23">
        <f>[1]NOVEMBER!$E$665+[1]NOVEMBER!$F$665</f>
        <v>0</v>
      </c>
      <c r="N575" s="23">
        <f>[1]DESEMBER!$E$665+[1]DESEMBER!$F$665</f>
        <v>2</v>
      </c>
      <c r="O575" s="23">
        <f t="shared" si="93"/>
        <v>10</v>
      </c>
      <c r="Q575" s="56"/>
      <c r="R575" s="57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</row>
    <row r="576" spans="1:31" x14ac:dyDescent="0.25">
      <c r="A576" s="36" t="s">
        <v>36</v>
      </c>
      <c r="B576" s="4" t="s">
        <v>43</v>
      </c>
      <c r="C576" s="23">
        <f>[1]JANUARI!$E$620+[1]JANUARI!$F$620</f>
        <v>2</v>
      </c>
      <c r="D576" s="23">
        <f>[1]FEBRUARI!$E$620+[1]FEBRUARI!$F$620</f>
        <v>2</v>
      </c>
      <c r="E576" s="23">
        <f>[1]MARET!$E$620+[1]MARET!$F$620</f>
        <v>2</v>
      </c>
      <c r="F576" s="23">
        <f>[1]APRIL!$E$620+[1]APRIL!$F$620</f>
        <v>2</v>
      </c>
      <c r="G576" s="23">
        <f>[1]MEI!$E$620+[1]MEI!$F$620</f>
        <v>4</v>
      </c>
      <c r="H576" s="23">
        <f>[1]JUNI!$E$620+[1]JUNI!$F$620</f>
        <v>5</v>
      </c>
      <c r="I576" s="23">
        <f>[1]JULI!$E$620+[1]JULI!$F$620</f>
        <v>4</v>
      </c>
      <c r="J576" s="23">
        <f>[1]AGUSTUS!$E$620+[1]AGUSTUS!$F$620</f>
        <v>4</v>
      </c>
      <c r="K576" s="23">
        <f>[1]SEPTEMBER!$E$620+[1]SEPTEMBER!$F$620</f>
        <v>7</v>
      </c>
      <c r="L576" s="23">
        <f>[1]OKTOBER!$E$620+[1]OKTOBER!$F$620</f>
        <v>5</v>
      </c>
      <c r="M576" s="23">
        <f>[1]NOVEMBER!$E$620+[1]NOVEMBER!$F$620</f>
        <v>6</v>
      </c>
      <c r="N576" s="23">
        <f>[1]DESEMBER!$E$620+[1]DESEMBER!$F$620</f>
        <v>6</v>
      </c>
      <c r="O576" s="23">
        <f t="shared" si="93"/>
        <v>49</v>
      </c>
      <c r="Q576" s="56"/>
      <c r="R576" s="57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</row>
    <row r="577" spans="1:31" x14ac:dyDescent="0.25">
      <c r="A577" s="36" t="s">
        <v>38</v>
      </c>
      <c r="B577" s="4" t="s">
        <v>39</v>
      </c>
      <c r="C577" s="23">
        <f>[1]JANUARI!$E$215+[1]JANUARI!$F$215</f>
        <v>1</v>
      </c>
      <c r="D577" s="23">
        <f>[1]FEBRUARI!$E$215+[1]FEBRUARI!$F$215</f>
        <v>1</v>
      </c>
      <c r="E577" s="23">
        <f>[1]MARET!$E$215+[1]MARET!$F$215</f>
        <v>2</v>
      </c>
      <c r="F577" s="23">
        <f>[1]APRIL!$E$215+[1]APRIL!$F$215</f>
        <v>1</v>
      </c>
      <c r="G577" s="23">
        <f>[1]MEI!$E$215+[1]MEI!$F$215</f>
        <v>0</v>
      </c>
      <c r="H577" s="23">
        <f>[1]JUNI!$E$215+[1]JUNI!$F$215</f>
        <v>2</v>
      </c>
      <c r="I577" s="23">
        <f>[1]JULI!$E$215+[1]JULI!$F$215</f>
        <v>0</v>
      </c>
      <c r="J577" s="23">
        <f>[1]AGUSTUS!$E$215+[1]AGUSTUS!$F$215</f>
        <v>0</v>
      </c>
      <c r="K577" s="23">
        <f>[1]SEPTEMBER!$E$215+[1]SEPTEMBER!$F$215</f>
        <v>1</v>
      </c>
      <c r="L577" s="23">
        <f>[1]OKTOBER!$E$215+[1]OKTOBER!$F$215</f>
        <v>1</v>
      </c>
      <c r="M577" s="23">
        <f>[1]NOVEMBER!$E$215+[1]NOVEMBER!$F$215</f>
        <v>1</v>
      </c>
      <c r="N577" s="23">
        <f>[1]DESEMBER!$E$215+[1]DESEMBER!$F$215</f>
        <v>2</v>
      </c>
      <c r="O577" s="23">
        <f t="shared" si="93"/>
        <v>12</v>
      </c>
      <c r="Q577" s="56"/>
      <c r="R577" s="57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</row>
    <row r="578" spans="1:31" x14ac:dyDescent="0.25">
      <c r="A578" s="36" t="s">
        <v>40</v>
      </c>
      <c r="B578" s="4" t="s">
        <v>35</v>
      </c>
      <c r="C578" s="23">
        <f>[1]JANUARI!$E$260+[1]JANUARI!$F$260</f>
        <v>8</v>
      </c>
      <c r="D578" s="23">
        <f>[1]FEBRUARI!$E$260+[1]FEBRUARI!$F$260</f>
        <v>6</v>
      </c>
      <c r="E578" s="23">
        <f>[1]MARET!$E$260+[1]MARET!$F$260</f>
        <v>4</v>
      </c>
      <c r="F578" s="23">
        <f>[1]APRIL!$E$260+[1]APRIL!$F$260</f>
        <v>4</v>
      </c>
      <c r="G578" s="23">
        <f>[1]MEI!$E$260+[1]MEI!$F$260</f>
        <v>2.5</v>
      </c>
      <c r="H578" s="23">
        <f>[1]JUNI!$E$260+[1]JUNI!$F$260</f>
        <v>1.5</v>
      </c>
      <c r="I578" s="23">
        <f>[1]JULI!$E$260+[1]JULI!$F$260</f>
        <v>2.5</v>
      </c>
      <c r="J578" s="23">
        <f>[1]AGUSTUS!$E$260+[1]AGUSTUS!$F$260</f>
        <v>3</v>
      </c>
      <c r="K578" s="23">
        <f>[1]SEPTEMBER!$E$260+[1]SEPTEMBER!$F$260</f>
        <v>4</v>
      </c>
      <c r="L578" s="23">
        <f>[1]OKTOBER!$E$260+[1]OKTOBER!$F$260</f>
        <v>3</v>
      </c>
      <c r="M578" s="23">
        <f>[1]NOVEMBER!$E$260+[1]NOVEMBER!$F$260</f>
        <v>4</v>
      </c>
      <c r="N578" s="23">
        <f>[1]DESEMBER!$E$260+[1]DESEMBER!$F$260</f>
        <v>3</v>
      </c>
      <c r="O578" s="23">
        <f t="shared" si="93"/>
        <v>45.5</v>
      </c>
      <c r="Q578" s="56"/>
      <c r="R578" s="57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</row>
    <row r="579" spans="1:31" x14ac:dyDescent="0.25">
      <c r="A579" s="36" t="s">
        <v>42</v>
      </c>
      <c r="B579" s="4" t="s">
        <v>32</v>
      </c>
      <c r="C579" s="23">
        <f>[1]JANUARI!$E$575+[1]JANUARI!$F$575</f>
        <v>7</v>
      </c>
      <c r="D579" s="23">
        <f>[1]FEBRUARI!$E$575+[1]FEBRUARI!$F$575</f>
        <v>7</v>
      </c>
      <c r="E579" s="23">
        <f>[1]MARET!$E$575+[1]MARET!$F$575</f>
        <v>6</v>
      </c>
      <c r="F579" s="23">
        <f>[1]APRIL!$E$575+[1]APRIL!$F$575</f>
        <v>8</v>
      </c>
      <c r="G579" s="23">
        <f>[1]MEI!$E$575+[1]MEI!$F$575</f>
        <v>8</v>
      </c>
      <c r="H579" s="23">
        <f>[1]JUNI!$E$575+[1]JUNI!$F$575</f>
        <v>9</v>
      </c>
      <c r="I579" s="23">
        <f>[1]JULI!$E$575+[1]JULI!$F$575</f>
        <v>7</v>
      </c>
      <c r="J579" s="23">
        <f>[1]AGUSTUS!$E$575+[1]AGUSTUS!$F$575</f>
        <v>5</v>
      </c>
      <c r="K579" s="23">
        <f>[1]SEPTEMBER!$E$575+[1]SEPTEMBER!$F$575</f>
        <v>8</v>
      </c>
      <c r="L579" s="23">
        <f>[1]OKTOBER!$E$575+[1]OKTOBER!$F$575</f>
        <v>9</v>
      </c>
      <c r="M579" s="23">
        <f>[1]NOVEMBER!$E$575+[1]NOVEMBER!$F$575</f>
        <v>9</v>
      </c>
      <c r="N579" s="23">
        <f>[1]DESEMBER!$E$575+[1]DESEMBER!$F$575</f>
        <v>10</v>
      </c>
      <c r="O579" s="23">
        <f t="shared" si="93"/>
        <v>93</v>
      </c>
      <c r="Q579" s="56"/>
      <c r="R579" s="57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</row>
    <row r="580" spans="1:31" x14ac:dyDescent="0.25">
      <c r="A580" s="36" t="s">
        <v>44</v>
      </c>
      <c r="B580" s="4" t="s">
        <v>26</v>
      </c>
      <c r="C580" s="23">
        <f>[1]JANUARI!$E$485+[1]JANUARI!$F$485</f>
        <v>1</v>
      </c>
      <c r="D580" s="23">
        <f>[1]FEBRUARI!$E$485+[1]FEBRUARI!$F$485</f>
        <v>1</v>
      </c>
      <c r="E580" s="23">
        <f>[1]MARET!$E$485+[1]MARET!$F$485</f>
        <v>1</v>
      </c>
      <c r="F580" s="23">
        <f>[1]APRIL!$E$485+[1]APRIL!$F$485</f>
        <v>1</v>
      </c>
      <c r="G580" s="23">
        <f>[1]MEI!$E$485+[1]MEI!$F$485</f>
        <v>1</v>
      </c>
      <c r="H580" s="23">
        <f>[1]JUNI!$E$485+[1]JUNI!$F$485</f>
        <v>1</v>
      </c>
      <c r="I580" s="23">
        <f>[1]JULI!$E$485+[1]JULI!$F$485</f>
        <v>1</v>
      </c>
      <c r="J580" s="23">
        <f>[1]AGUSTUS!$E$485+[1]AGUSTUS!$F$485</f>
        <v>1</v>
      </c>
      <c r="K580" s="23">
        <f>[1]SEPTEMBER!$E$485+[1]SEPTEMBER!$F$485</f>
        <v>1</v>
      </c>
      <c r="L580" s="23">
        <f>[1]OKTOBER!$E$485+[1]OKTOBER!$F$485</f>
        <v>1</v>
      </c>
      <c r="M580" s="23">
        <f>[1]NOVEMBER!$E$485+[1]NOVEMBER!$F$485</f>
        <v>0</v>
      </c>
      <c r="N580" s="23">
        <f>[1]DESEMBER!$E$485+[1]DESEMBER!$F$485</f>
        <v>1</v>
      </c>
      <c r="O580" s="23">
        <f t="shared" si="93"/>
        <v>11</v>
      </c>
      <c r="Q580" s="56"/>
      <c r="R580" s="57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</row>
    <row r="581" spans="1:31" x14ac:dyDescent="0.25">
      <c r="A581" s="36" t="s">
        <v>46</v>
      </c>
      <c r="B581" s="4" t="s">
        <v>51</v>
      </c>
      <c r="C581" s="23">
        <f>[1]JANUARI!$E$395+[1]JANUARI!$F$395</f>
        <v>2</v>
      </c>
      <c r="D581" s="23">
        <f>[1]FEBRUARI!$E$395+[1]FEBRUARI!$F$395</f>
        <v>2</v>
      </c>
      <c r="E581" s="23">
        <f>[1]MARET!$E$395+[1]MARET!$F$395</f>
        <v>4</v>
      </c>
      <c r="F581" s="23">
        <f>[1]APRIL!$E$395+[1]APRIL!$F$395</f>
        <v>10</v>
      </c>
      <c r="G581" s="23">
        <f>[1]MEI!$E$395+[1]MEI!$F$395</f>
        <v>1</v>
      </c>
      <c r="H581" s="23">
        <f>[1]JUNI!$E$395+[1]JUNI!$F$395</f>
        <v>1</v>
      </c>
      <c r="I581" s="23">
        <f>[1]JULI!$E$395+[1]JULI!$F$395</f>
        <v>10</v>
      </c>
      <c r="J581" s="23">
        <f>[1]AGUSTUS!$E$395+[1]AGUSTUS!$F$395</f>
        <v>1</v>
      </c>
      <c r="K581" s="23">
        <f>[1]SEPTEMBER!$E$395+[1]SEPTEMBER!$F$395</f>
        <v>0</v>
      </c>
      <c r="L581" s="23">
        <f>[1]OKTOBER!$E$395+[1]OKTOBER!$F$395</f>
        <v>1</v>
      </c>
      <c r="M581" s="23">
        <f>[1]NOVEMBER!$E$395+[1]NOVEMBER!$F$395</f>
        <v>3</v>
      </c>
      <c r="N581" s="23">
        <f>[1]DESEMBER!$E$395+[1]DESEMBER!$F$395</f>
        <v>3</v>
      </c>
      <c r="O581" s="23">
        <f t="shared" si="93"/>
        <v>38</v>
      </c>
      <c r="Q581" s="56"/>
      <c r="R581" s="57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</row>
    <row r="582" spans="1:31" x14ac:dyDescent="0.25">
      <c r="A582" s="36" t="s">
        <v>48</v>
      </c>
      <c r="B582" s="4" t="s">
        <v>49</v>
      </c>
      <c r="C582" s="23">
        <f>[1]JANUARI!$E$305+[1]JANUARI!$F$305</f>
        <v>5</v>
      </c>
      <c r="D582" s="23">
        <f>[1]FEBRUARI!$E$305+[1]FEBRUARI!$F$305</f>
        <v>5</v>
      </c>
      <c r="E582" s="23">
        <f>[1]MARET!$E$305+[1]MARET!$F$305</f>
        <v>5</v>
      </c>
      <c r="F582" s="23">
        <f>[1]APRIL!$E$305+[1]APRIL!$F$305</f>
        <v>4</v>
      </c>
      <c r="G582" s="23">
        <f>[1]MEI!$E$305+[1]MEI!$F$305</f>
        <v>4</v>
      </c>
      <c r="H582" s="23">
        <f>[1]JUNI!$E$305+[1]JUNI!$F$305</f>
        <v>3</v>
      </c>
      <c r="I582" s="23">
        <f>[1]JULI!$E$305+[1]JULI!$F$305</f>
        <v>3</v>
      </c>
      <c r="J582" s="23">
        <f>[1]AGUSTUS!$E$305+[1]AGUSTUS!$F$305</f>
        <v>2</v>
      </c>
      <c r="K582" s="23">
        <f>[1]SEPTEMBER!$E$305+[1]SEPTEMBER!$F$305</f>
        <v>7</v>
      </c>
      <c r="L582" s="23">
        <f>[1]OKTOBER!$E$305+[1]OKTOBER!$F$305</f>
        <v>7</v>
      </c>
      <c r="M582" s="23">
        <f>[1]NOVEMBER!$E$305+[1]NOVEMBER!$F$305</f>
        <v>6</v>
      </c>
      <c r="N582" s="23">
        <f>[1]DESEMBER!$E$305+[1]DESEMBER!$F$305</f>
        <v>6</v>
      </c>
      <c r="O582" s="23">
        <f t="shared" si="93"/>
        <v>57</v>
      </c>
      <c r="Q582" s="56"/>
      <c r="R582" s="57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</row>
    <row r="583" spans="1:31" ht="15.75" x14ac:dyDescent="0.25">
      <c r="A583" s="81" t="s">
        <v>50</v>
      </c>
      <c r="B583" s="81"/>
      <c r="C583" s="26">
        <f>SUM(C568:C582)</f>
        <v>50.5</v>
      </c>
      <c r="D583" s="26">
        <f>SUM(D568:D582)</f>
        <v>41</v>
      </c>
      <c r="E583" s="26">
        <f t="shared" ref="E583" si="94">SUM(E568:E582)</f>
        <v>38.5</v>
      </c>
      <c r="F583" s="26">
        <f>SUM(F568:F582)</f>
        <v>44</v>
      </c>
      <c r="G583" s="26">
        <f t="shared" ref="G583:N583" si="95">SUM(G568:G582)</f>
        <v>34.75</v>
      </c>
      <c r="H583" s="26">
        <f t="shared" si="95"/>
        <v>37</v>
      </c>
      <c r="I583" s="26">
        <f t="shared" si="95"/>
        <v>41</v>
      </c>
      <c r="J583" s="26">
        <f t="shared" si="95"/>
        <v>26.9</v>
      </c>
      <c r="K583" s="26">
        <f t="shared" si="95"/>
        <v>38</v>
      </c>
      <c r="L583" s="26">
        <f t="shared" si="95"/>
        <v>39</v>
      </c>
      <c r="M583" s="26">
        <f t="shared" si="95"/>
        <v>39</v>
      </c>
      <c r="N583" s="26">
        <f t="shared" si="95"/>
        <v>43.25</v>
      </c>
      <c r="O583" s="26">
        <f t="shared" si="93"/>
        <v>472.9</v>
      </c>
      <c r="Q583" s="72"/>
      <c r="R583" s="72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</row>
    <row r="584" spans="1:3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</row>
    <row r="585" spans="1:31" x14ac:dyDescent="0.25">
      <c r="A585" s="1"/>
      <c r="B585" s="1"/>
      <c r="C585" s="1"/>
      <c r="D585" s="1"/>
      <c r="E585" s="1" t="s">
        <v>0</v>
      </c>
      <c r="F585" s="1"/>
      <c r="G585" s="1" t="s">
        <v>141</v>
      </c>
      <c r="H585" s="1"/>
      <c r="I585" s="1"/>
      <c r="J585" s="1"/>
      <c r="K585" s="1"/>
      <c r="L585" s="1"/>
      <c r="M585" s="1"/>
      <c r="N585" s="1"/>
      <c r="O585" s="1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</row>
    <row r="586" spans="1:31" x14ac:dyDescent="0.25">
      <c r="A586" s="1"/>
      <c r="B586" s="1"/>
      <c r="C586" s="1"/>
      <c r="D586" s="1"/>
      <c r="E586" s="1" t="s">
        <v>1</v>
      </c>
      <c r="F586" s="1"/>
      <c r="G586" s="1" t="s">
        <v>2</v>
      </c>
      <c r="H586" s="1"/>
      <c r="I586" s="1"/>
      <c r="J586" s="1"/>
      <c r="K586" s="1"/>
      <c r="L586" s="1"/>
      <c r="M586" s="1"/>
      <c r="N586" s="1"/>
      <c r="O586" s="1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</row>
    <row r="587" spans="1:31" x14ac:dyDescent="0.25">
      <c r="A587" s="1"/>
      <c r="B587" s="1"/>
      <c r="C587" s="1"/>
      <c r="D587" s="1"/>
      <c r="E587" s="1" t="s">
        <v>3</v>
      </c>
      <c r="F587" s="1"/>
      <c r="G587" s="1" t="s">
        <v>67</v>
      </c>
      <c r="H587" s="1"/>
      <c r="I587" s="1"/>
      <c r="J587" s="1"/>
      <c r="K587" s="1"/>
      <c r="L587" s="1"/>
      <c r="M587" s="1"/>
      <c r="N587" s="1"/>
      <c r="O587" s="1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</row>
    <row r="588" spans="1:31" ht="18.75" x14ac:dyDescent="0.3">
      <c r="A588" s="1"/>
      <c r="B588" s="1"/>
      <c r="C588" s="1"/>
      <c r="D588" s="1"/>
      <c r="E588" s="1" t="s">
        <v>4</v>
      </c>
      <c r="F588" s="1"/>
      <c r="G588" s="1" t="str">
        <f>G288</f>
        <v>: 2023</v>
      </c>
      <c r="H588" s="1"/>
      <c r="I588" s="1"/>
      <c r="J588" s="1"/>
      <c r="K588" s="1"/>
      <c r="L588" s="1"/>
      <c r="M588" s="1"/>
      <c r="N588" s="2">
        <v>24</v>
      </c>
      <c r="O588" s="1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50"/>
      <c r="AE588" s="49"/>
    </row>
    <row r="589" spans="1:3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</row>
    <row r="590" spans="1:31" x14ac:dyDescent="0.25">
      <c r="A590" s="82" t="s">
        <v>5</v>
      </c>
      <c r="B590" s="82" t="s">
        <v>6</v>
      </c>
      <c r="C590" s="84" t="s">
        <v>7</v>
      </c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6"/>
      <c r="O590" s="82" t="s">
        <v>8</v>
      </c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</row>
    <row r="591" spans="1:31" x14ac:dyDescent="0.25">
      <c r="A591" s="83"/>
      <c r="B591" s="83"/>
      <c r="C591" s="15" t="s">
        <v>9</v>
      </c>
      <c r="D591" s="15" t="s">
        <v>10</v>
      </c>
      <c r="E591" s="15" t="s">
        <v>11</v>
      </c>
      <c r="F591" s="15" t="s">
        <v>12</v>
      </c>
      <c r="G591" s="15" t="s">
        <v>13</v>
      </c>
      <c r="H591" s="15" t="s">
        <v>14</v>
      </c>
      <c r="I591" s="15" t="s">
        <v>15</v>
      </c>
      <c r="J591" s="15" t="s">
        <v>16</v>
      </c>
      <c r="K591" s="15" t="s">
        <v>17</v>
      </c>
      <c r="L591" s="15" t="s">
        <v>18</v>
      </c>
      <c r="M591" s="15" t="s">
        <v>19</v>
      </c>
      <c r="N591" s="68" t="s">
        <v>20</v>
      </c>
      <c r="O591" s="83"/>
      <c r="Q591" s="73"/>
      <c r="R591" s="73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73"/>
    </row>
    <row r="592" spans="1:31" x14ac:dyDescent="0.25">
      <c r="A592" s="12">
        <v>1</v>
      </c>
      <c r="B592" s="12">
        <v>2</v>
      </c>
      <c r="C592" s="12">
        <v>3</v>
      </c>
      <c r="D592" s="12">
        <v>4</v>
      </c>
      <c r="E592" s="12">
        <v>5</v>
      </c>
      <c r="F592" s="12">
        <v>6</v>
      </c>
      <c r="G592" s="12">
        <v>7</v>
      </c>
      <c r="H592" s="12">
        <v>8</v>
      </c>
      <c r="I592" s="12">
        <v>9</v>
      </c>
      <c r="J592" s="12">
        <v>10</v>
      </c>
      <c r="K592" s="12">
        <v>11</v>
      </c>
      <c r="L592" s="12">
        <v>12</v>
      </c>
      <c r="M592" s="12">
        <v>13</v>
      </c>
      <c r="N592" s="12">
        <v>14</v>
      </c>
      <c r="O592" s="12">
        <v>15</v>
      </c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x14ac:dyDescent="0.25">
      <c r="A593" s="36" t="s">
        <v>21</v>
      </c>
      <c r="B593" s="4" t="s">
        <v>45</v>
      </c>
      <c r="C593" s="23">
        <f>[1]JANUARI!$E$36+[1]JANUARI!$F$36</f>
        <v>0</v>
      </c>
      <c r="D593" s="23">
        <f>[1]FEBRUARI!$E$36+[1]FEBRUARI!$F$36</f>
        <v>0</v>
      </c>
      <c r="E593" s="23">
        <f>[1]MARET!$E$36+[1]MARET!$F$36</f>
        <v>0</v>
      </c>
      <c r="F593" s="23">
        <f>[1]APRIL!$E$36+[1]APRIL!$F$36</f>
        <v>0</v>
      </c>
      <c r="G593" s="23">
        <f>[1]MEI!$E$36+[1]MEI!$F$36</f>
        <v>0</v>
      </c>
      <c r="H593" s="23">
        <f>[1]JUNI!$E$36+[1]JUNI!$F$36</f>
        <v>0</v>
      </c>
      <c r="I593" s="23">
        <f>[1]JULI!$E$36+[1]JULI!$F$36</f>
        <v>0</v>
      </c>
      <c r="J593" s="23">
        <f>[1]AGUSTUS!$E$36+[1]AGUSTUS!$F$36</f>
        <v>0</v>
      </c>
      <c r="K593" s="23">
        <f>[1]SEPTEMBER!$E$36+[1]SEPTEMBER!$F$36</f>
        <v>1</v>
      </c>
      <c r="L593" s="23">
        <f>[1]OKTOBER!$E$36+[1]OKTOBER!$F$36</f>
        <v>1</v>
      </c>
      <c r="M593" s="23">
        <f>[1]NOVEMBER!$E$36+[1]NOVEMBER!$F$36</f>
        <v>1</v>
      </c>
      <c r="N593" s="23">
        <f>[1]DESEMBER!$E$36+[1]DESEMBER!$F$36</f>
        <v>0</v>
      </c>
      <c r="O593" s="23">
        <f t="shared" ref="O593:O608" si="96">SUM(C593:N593)</f>
        <v>3</v>
      </c>
      <c r="Q593" s="56"/>
      <c r="R593" s="57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</row>
    <row r="594" spans="1:31" x14ac:dyDescent="0.25">
      <c r="A594" s="36" t="s">
        <v>23</v>
      </c>
      <c r="B594" s="4" t="s">
        <v>47</v>
      </c>
      <c r="C594" s="23">
        <f>[1]JANUARI!$E$126+[1]JANUARI!$F$126</f>
        <v>0</v>
      </c>
      <c r="D594" s="23">
        <f>[1]FEBRUARI!$E$126+[1]FEBRUARI!$F$126</f>
        <v>0</v>
      </c>
      <c r="E594" s="23">
        <f>[1]MARET!$E$126+[1]MARET!$F$126</f>
        <v>0</v>
      </c>
      <c r="F594" s="23">
        <f>[1]APRIL!$E$126+[1]APRIL!$F$126</f>
        <v>0</v>
      </c>
      <c r="G594" s="23">
        <f>[1]MEI!$E$126+[1]MEI!$F$126</f>
        <v>0</v>
      </c>
      <c r="H594" s="23">
        <f>[1]JUNI!$E$126+[1]JUNI!$F$126</f>
        <v>0</v>
      </c>
      <c r="I594" s="23">
        <f>[1]JULI!$E$126+[1]JULI!$F$126</f>
        <v>0</v>
      </c>
      <c r="J594" s="23">
        <f>[1]AGUSTUS!$E$126+[1]AGUSTUS!$F$126</f>
        <v>0</v>
      </c>
      <c r="K594" s="23">
        <f>[1]SEPTEMBER!$E$126+[1]SEPTEMBER!$F$126</f>
        <v>0</v>
      </c>
      <c r="L594" s="23">
        <f>[1]OKTOBER!$E$126+[1]OKTOBER!$F$126</f>
        <v>0</v>
      </c>
      <c r="M594" s="23">
        <f>[1]NOVEMBER!$E$126+[1]NOVEMBER!$F$126</f>
        <v>0</v>
      </c>
      <c r="N594" s="23">
        <f>[1]DESEMBER!$E$126+[1]DESEMBER!$F$126</f>
        <v>0</v>
      </c>
      <c r="O594" s="23">
        <f t="shared" si="96"/>
        <v>0</v>
      </c>
      <c r="Q594" s="56"/>
      <c r="R594" s="57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</row>
    <row r="595" spans="1:31" x14ac:dyDescent="0.25">
      <c r="A595" s="36" t="s">
        <v>25</v>
      </c>
      <c r="B595" s="4" t="s">
        <v>22</v>
      </c>
      <c r="C595" s="23">
        <f>[1]JANUARI!$E$81+[1]JANUARI!$F$81</f>
        <v>3</v>
      </c>
      <c r="D595" s="23">
        <f>[1]FEBRUARI!$E$81+[1]FEBRUARI!$F$81</f>
        <v>2</v>
      </c>
      <c r="E595" s="23">
        <f>[1]MARET!$E$81+[1]MARET!$F$81</f>
        <v>2</v>
      </c>
      <c r="F595" s="23">
        <f>[1]APRIL!$E$81+[1]APRIL!$F$81</f>
        <v>3</v>
      </c>
      <c r="G595" s="23">
        <f>[1]MEI!$E$81+[1]MEI!$F$81</f>
        <v>4</v>
      </c>
      <c r="H595" s="23">
        <f>[1]JUNI!$E$81+[1]JUNI!$F$81</f>
        <v>3</v>
      </c>
      <c r="I595" s="23">
        <f>[1]JULI!$E$81+[1]JULI!$F$81</f>
        <v>3</v>
      </c>
      <c r="J595" s="23">
        <f>[1]AGUSTUS!$E$81+[1]AGUSTUS!$F$81</f>
        <v>2</v>
      </c>
      <c r="K595" s="23">
        <f>[1]SEPTEMBER!$E$81+[1]SEPTEMBER!$F$81</f>
        <v>2</v>
      </c>
      <c r="L595" s="23">
        <f>[1]OKTOBER!$E$81+[1]OKTOBER!$F$81</f>
        <v>2</v>
      </c>
      <c r="M595" s="23">
        <f>[1]NOVEMBER!$E$81+[1]NOVEMBER!$F$81</f>
        <v>2</v>
      </c>
      <c r="N595" s="23">
        <f>[1]DESEMBER!$E$81+[1]DESEMBER!$F$81</f>
        <v>2</v>
      </c>
      <c r="O595" s="23">
        <f t="shared" si="96"/>
        <v>30</v>
      </c>
      <c r="Q595" s="56"/>
      <c r="R595" s="57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</row>
    <row r="596" spans="1:31" x14ac:dyDescent="0.25">
      <c r="A596" s="36" t="s">
        <v>27</v>
      </c>
      <c r="B596" s="4" t="s">
        <v>24</v>
      </c>
      <c r="C596" s="23">
        <f>[1]JANUARI!$E$441+[1]JANUARI!$F$441</f>
        <v>0</v>
      </c>
      <c r="D596" s="23">
        <f>[1]FEBRUARI!$E$441+[1]FEBRUARI!$F$441</f>
        <v>0</v>
      </c>
      <c r="E596" s="23">
        <f>[1]MARET!$E$441+[1]MARET!$F$441</f>
        <v>0</v>
      </c>
      <c r="F596" s="23">
        <f>[1]APRIL!$E$441+[1]APRIL!$F$441</f>
        <v>0</v>
      </c>
      <c r="G596" s="23">
        <f>[1]MEI!$E$441+[1]MEI!$F$441</f>
        <v>0</v>
      </c>
      <c r="H596" s="23">
        <f>[1]JUNI!$E$441+[1]JUNI!$F$441</f>
        <v>0</v>
      </c>
      <c r="I596" s="23">
        <f>[1]JULI!$E$441+[1]JULI!$F$441</f>
        <v>0</v>
      </c>
      <c r="J596" s="23">
        <f>[1]AGUSTUS!$E$441+[1]AGUSTUS!$F$441</f>
        <v>0</v>
      </c>
      <c r="K596" s="23">
        <f>[1]SEPTEMBER!$E$441+[1]SEPTEMBER!$F$441</f>
        <v>0</v>
      </c>
      <c r="L596" s="23">
        <f>[1]OKTOBER!$E$441+[1]OKTOBER!$F$441</f>
        <v>0</v>
      </c>
      <c r="M596" s="23">
        <f>[1]NOVEMBER!$E$441+[1]NOVEMBER!$F$441</f>
        <v>0</v>
      </c>
      <c r="N596" s="23">
        <f>[1]DESEMBER!$E$441+[1]DESEMBER!$F$441</f>
        <v>0</v>
      </c>
      <c r="O596" s="23">
        <f t="shared" si="96"/>
        <v>0</v>
      </c>
      <c r="Q596" s="56"/>
      <c r="R596" s="57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</row>
    <row r="597" spans="1:31" x14ac:dyDescent="0.25">
      <c r="A597" s="36" t="s">
        <v>29</v>
      </c>
      <c r="B597" s="4" t="s">
        <v>28</v>
      </c>
      <c r="C597" s="23">
        <f>[1]JANUARI!$E$531+[1]JANUARI!$F$531</f>
        <v>0</v>
      </c>
      <c r="D597" s="23">
        <f>[1]FEBRUARI!$E$531+[1]FEBRUARI!$F$531</f>
        <v>0</v>
      </c>
      <c r="E597" s="23">
        <f>[1]MARET!$E$531+[1]MARET!$F$531</f>
        <v>0</v>
      </c>
      <c r="F597" s="23">
        <f>[1]APRIL!$E$531+[1]APRIL!$F$531</f>
        <v>0</v>
      </c>
      <c r="G597" s="23">
        <f>[1]MEI!$E$531+[1]MEI!$F$531</f>
        <v>0</v>
      </c>
      <c r="H597" s="23">
        <f>[1]JUNI!$E$531+[1]JUNI!$F$531</f>
        <v>0</v>
      </c>
      <c r="I597" s="23">
        <f>[1]JULI!$E$531+[1]JULI!$F$531</f>
        <v>0</v>
      </c>
      <c r="J597" s="23">
        <f>[1]AGUSTUS!$E$531+[1]AGUSTUS!$F$531</f>
        <v>0</v>
      </c>
      <c r="K597" s="23">
        <f>[1]SEPTEMBER!$E$531+[1]SEPTEMBER!$F$531</f>
        <v>0</v>
      </c>
      <c r="L597" s="23">
        <f>[1]OKTOBER!$E$531+[1]OKTOBER!$F$531</f>
        <v>0</v>
      </c>
      <c r="M597" s="23">
        <f>[1]NOVEMBER!$E$531+[1]NOVEMBER!$F$531</f>
        <v>0</v>
      </c>
      <c r="N597" s="23">
        <f>[1]DESEMBER!$E$531+[1]DESEMBER!$F$531</f>
        <v>0</v>
      </c>
      <c r="O597" s="23">
        <f t="shared" si="96"/>
        <v>0</v>
      </c>
      <c r="Q597" s="56"/>
      <c r="R597" s="57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</row>
    <row r="598" spans="1:31" x14ac:dyDescent="0.25">
      <c r="A598" s="36" t="s">
        <v>31</v>
      </c>
      <c r="B598" s="4" t="s">
        <v>30</v>
      </c>
      <c r="C598" s="23">
        <f>[1]JANUARI!$E$351+[1]JANUARI!$F$351</f>
        <v>0</v>
      </c>
      <c r="D598" s="23">
        <f>[1]FEBRUARI!$E$351+[1]FEBRUARI!$F$351</f>
        <v>0</v>
      </c>
      <c r="E598" s="23">
        <f>[1]MARET!$E$351+[1]MARET!$F$351</f>
        <v>0</v>
      </c>
      <c r="F598" s="23">
        <f>[1]APRIL!$E$351+[1]APRIL!$F$351</f>
        <v>0</v>
      </c>
      <c r="G598" s="23">
        <f>[1]MEI!$E$351+[1]MEI!$F$351</f>
        <v>0</v>
      </c>
      <c r="H598" s="23">
        <f>[1]JUNI!$E$351+[1]JUNI!$F$351</f>
        <v>0</v>
      </c>
      <c r="I598" s="23">
        <f>[1]JULI!$E$351+[1]JULI!$F$351</f>
        <v>0</v>
      </c>
      <c r="J598" s="23">
        <f>[1]AGUSTUS!$E$351+[1]AGUSTUS!$F$351</f>
        <v>0</v>
      </c>
      <c r="K598" s="23">
        <f>[1]SEPTEMBER!$E$351+[1]SEPTEMBER!$F$351</f>
        <v>0</v>
      </c>
      <c r="L598" s="23">
        <f>[1]OKTOBER!$E$351+[1]OKTOBER!$F$351</f>
        <v>0</v>
      </c>
      <c r="M598" s="23">
        <f>[1]NOVEMBER!$E$351+[1]NOVEMBER!$F$351</f>
        <v>1</v>
      </c>
      <c r="N598" s="23">
        <f>[1]DESEMBER!$E$351+[1]DESEMBER!$F$351</f>
        <v>1</v>
      </c>
      <c r="O598" s="23">
        <f t="shared" si="96"/>
        <v>2</v>
      </c>
      <c r="Q598" s="56"/>
      <c r="R598" s="57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</row>
    <row r="599" spans="1:31" x14ac:dyDescent="0.25">
      <c r="A599" s="36" t="s">
        <v>33</v>
      </c>
      <c r="B599" s="4" t="s">
        <v>37</v>
      </c>
      <c r="C599" s="23">
        <f>[1]JANUARI!$E$171+[1]JANUARI!$F$171</f>
        <v>0</v>
      </c>
      <c r="D599" s="23">
        <f>[1]FEBRUARI!$E$171+[1]FEBRUARI!$F$171</f>
        <v>0</v>
      </c>
      <c r="E599" s="23">
        <f>[1]MARET!$E$171+[1]MARET!$F$171</f>
        <v>0</v>
      </c>
      <c r="F599" s="23">
        <f>[1]APRIL!$E$171+[1]APRIL!$F$171</f>
        <v>0</v>
      </c>
      <c r="G599" s="23">
        <f>[1]MEI!$E$171+[1]MEI!$F$171</f>
        <v>2</v>
      </c>
      <c r="H599" s="23">
        <f>[1]JUNI!$E$171+[1]JUNI!$F$171</f>
        <v>2</v>
      </c>
      <c r="I599" s="23">
        <f>[1]JULI!$E$171+[1]JULI!$F$171</f>
        <v>1</v>
      </c>
      <c r="J599" s="23">
        <f>[1]AGUSTUS!$E$171+[1]AGUSTUS!$F$171</f>
        <v>1</v>
      </c>
      <c r="K599" s="23">
        <f>[1]SEPTEMBER!$E$171+[1]SEPTEMBER!$F$171</f>
        <v>1</v>
      </c>
      <c r="L599" s="23">
        <f>[1]OKTOBER!$E$171+[1]OKTOBER!$F$171</f>
        <v>0</v>
      </c>
      <c r="M599" s="23">
        <f>[1]NOVEMBER!$E$171+[1]NOVEMBER!$F$171</f>
        <v>1</v>
      </c>
      <c r="N599" s="23">
        <f>[1]DESEMBER!$E$171+[1]DESEMBER!$F$171</f>
        <v>1</v>
      </c>
      <c r="O599" s="23">
        <f t="shared" si="96"/>
        <v>9</v>
      </c>
      <c r="Q599" s="56"/>
      <c r="R599" s="57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</row>
    <row r="600" spans="1:31" x14ac:dyDescent="0.25">
      <c r="A600" s="36" t="s">
        <v>34</v>
      </c>
      <c r="B600" s="4" t="s">
        <v>41</v>
      </c>
      <c r="C600" s="23">
        <f>[1]JANUARI!$E$666+[1]JANUARI!$F$666</f>
        <v>0</v>
      </c>
      <c r="D600" s="23">
        <f>[1]FEBRUARI!$E$666+[1]FEBRUARI!$F$666</f>
        <v>0</v>
      </c>
      <c r="E600" s="23">
        <f>[1]MARET!$E$666+[1]MARET!$F$666</f>
        <v>0</v>
      </c>
      <c r="F600" s="23">
        <f>[1]APRIL!$E$666+[1]APRIL!$F$666</f>
        <v>0</v>
      </c>
      <c r="G600" s="23">
        <f>[1]MEI!$E$666+[1]MEI!$F$666</f>
        <v>0</v>
      </c>
      <c r="H600" s="23">
        <f>[1]JUNI!$E$666+[1]JUNI!$F$666</f>
        <v>0</v>
      </c>
      <c r="I600" s="23">
        <f>[1]JULI!$E$666+[1]JULI!$F$666</f>
        <v>0</v>
      </c>
      <c r="J600" s="23">
        <f>[1]AGUSTUS!$E$666+[1]AGUSTUS!$F$666</f>
        <v>0</v>
      </c>
      <c r="K600" s="23">
        <f>[1]SEPTEMBER!$E$666+[1]SEPTEMBER!$F$666</f>
        <v>0</v>
      </c>
      <c r="L600" s="23">
        <f>[1]OKTOBER!$E$666+[1]OKTOBER!$F$666</f>
        <v>0</v>
      </c>
      <c r="M600" s="23">
        <f>[1]NOVEMBER!$E$666+[1]NOVEMBER!$F$666</f>
        <v>0</v>
      </c>
      <c r="N600" s="23">
        <f>[1]DESEMBER!$E$666+[1]DESEMBER!$F$666</f>
        <v>0</v>
      </c>
      <c r="O600" s="23">
        <f t="shared" si="96"/>
        <v>0</v>
      </c>
      <c r="Q600" s="56"/>
      <c r="R600" s="57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</row>
    <row r="601" spans="1:31" x14ac:dyDescent="0.25">
      <c r="A601" s="36" t="s">
        <v>36</v>
      </c>
      <c r="B601" s="4" t="s">
        <v>43</v>
      </c>
      <c r="C601" s="23">
        <f>[1]JANUARI!$E$621+[1]JANUARI!$F$621</f>
        <v>0</v>
      </c>
      <c r="D601" s="23">
        <f>[1]FEBRUARI!$E$621+[1]FEBRUARI!$F$621</f>
        <v>0</v>
      </c>
      <c r="E601" s="23">
        <f>[1]MARET!$E$621+[1]MARET!$F$621</f>
        <v>0</v>
      </c>
      <c r="F601" s="23">
        <f>[1]APRIL!$E$621+[1]APRIL!$F$621</f>
        <v>0</v>
      </c>
      <c r="G601" s="23">
        <f>[1]MEI!$E$621+[1]MEI!$F$621</f>
        <v>0</v>
      </c>
      <c r="H601" s="23">
        <f>[1]JUNI!$E$621+[1]JUNI!$F$621</f>
        <v>0</v>
      </c>
      <c r="I601" s="23">
        <f>[1]JULI!$E$621+[1]JULI!$F$621</f>
        <v>0</v>
      </c>
      <c r="J601" s="23">
        <f>[1]AGUSTUS!$E$621+[1]AGUSTUS!$F$621</f>
        <v>0</v>
      </c>
      <c r="K601" s="23">
        <f>[1]SEPTEMBER!$E$621+[1]SEPTEMBER!$F$621</f>
        <v>0</v>
      </c>
      <c r="L601" s="23">
        <f>[1]OKTOBER!$E$621+[1]OKTOBER!$F$621</f>
        <v>1</v>
      </c>
      <c r="M601" s="23">
        <f>[1]NOVEMBER!$E$621+[1]NOVEMBER!$F$621</f>
        <v>1</v>
      </c>
      <c r="N601" s="23">
        <f>[1]DESEMBER!$E$621+[1]DESEMBER!$F$621</f>
        <v>1</v>
      </c>
      <c r="O601" s="23">
        <f t="shared" si="96"/>
        <v>3</v>
      </c>
      <c r="Q601" s="56"/>
      <c r="R601" s="57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</row>
    <row r="602" spans="1:31" x14ac:dyDescent="0.25">
      <c r="A602" s="36" t="s">
        <v>38</v>
      </c>
      <c r="B602" s="4" t="s">
        <v>39</v>
      </c>
      <c r="C602" s="23">
        <f>[1]JANUARI!$E$216+[1]JANUARI!$F$216</f>
        <v>0</v>
      </c>
      <c r="D602" s="23">
        <f>[1]FEBRUARI!$E$216+[1]FEBRUARI!$F$216</f>
        <v>0</v>
      </c>
      <c r="E602" s="23">
        <f>[1]MARET!$E$216+[1]MARET!$F$216</f>
        <v>0</v>
      </c>
      <c r="F602" s="23">
        <f>[1]APRIL!$E$216+[1]APRIL!$F$216</f>
        <v>0</v>
      </c>
      <c r="G602" s="23">
        <f>[1]MEI!$E$216+[1]MEI!$F$216</f>
        <v>0</v>
      </c>
      <c r="H602" s="23">
        <f>[1]JUNI!$E$216+[1]JUNI!$F$216</f>
        <v>0</v>
      </c>
      <c r="I602" s="23">
        <f>[1]JULI!$E$216+[1]JULI!$F$216</f>
        <v>0</v>
      </c>
      <c r="J602" s="23">
        <f>[1]AGUSTUS!$E$216+[1]AGUSTUS!$F$216</f>
        <v>0</v>
      </c>
      <c r="K602" s="23">
        <f>[1]SEPTEMBER!$E$216+[1]SEPTEMBER!$F$216</f>
        <v>0</v>
      </c>
      <c r="L602" s="23">
        <f>[1]OKTOBER!$E$216+[1]OKTOBER!$F$216</f>
        <v>0</v>
      </c>
      <c r="M602" s="23">
        <f>[1]NOVEMBER!$E$216+[1]NOVEMBER!$F$216</f>
        <v>0</v>
      </c>
      <c r="N602" s="23">
        <f>[1]DESEMBER!$E$216+[1]DESEMBER!$F$216</f>
        <v>0</v>
      </c>
      <c r="O602" s="23">
        <f t="shared" si="96"/>
        <v>0</v>
      </c>
      <c r="Q602" s="56"/>
      <c r="R602" s="57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</row>
    <row r="603" spans="1:31" x14ac:dyDescent="0.25">
      <c r="A603" s="36" t="s">
        <v>40</v>
      </c>
      <c r="B603" s="4" t="s">
        <v>35</v>
      </c>
      <c r="C603" s="23">
        <f>[1]JANUARI!$E$261+[1]JANUARI!$F$261</f>
        <v>3</v>
      </c>
      <c r="D603" s="23">
        <f>[1]FEBRUARI!$E$261+[1]FEBRUARI!$F$261</f>
        <v>3</v>
      </c>
      <c r="E603" s="23">
        <f>[1]MARET!$E$261+[1]MARET!$F$261</f>
        <v>1.5</v>
      </c>
      <c r="F603" s="23">
        <f>[1]APRIL!$E$261+[1]APRIL!$F$261</f>
        <v>1.5</v>
      </c>
      <c r="G603" s="23">
        <f>[1]MEI!$E$261+[1]MEI!$F$261</f>
        <v>1.5</v>
      </c>
      <c r="H603" s="23">
        <f>[1]JUNI!$E$261+[1]JUNI!$F$261</f>
        <v>1.5</v>
      </c>
      <c r="I603" s="23">
        <f>[1]JULI!$E$261+[1]JULI!$F$261</f>
        <v>1.5</v>
      </c>
      <c r="J603" s="23">
        <f>[1]AGUSTUS!$E$261+[1]AGUSTUS!$F$261</f>
        <v>0.5</v>
      </c>
      <c r="K603" s="23">
        <f>[1]SEPTEMBER!$E$261+[1]SEPTEMBER!$F$261</f>
        <v>1</v>
      </c>
      <c r="L603" s="23">
        <f>[1]OKTOBER!$E$261+[1]OKTOBER!$F$261</f>
        <v>1.5</v>
      </c>
      <c r="M603" s="23">
        <f>[1]NOVEMBER!$E$261+[1]NOVEMBER!$F$261</f>
        <v>2.5</v>
      </c>
      <c r="N603" s="23">
        <f>[1]DESEMBER!$E$261+[1]DESEMBER!$F$261</f>
        <v>0.5</v>
      </c>
      <c r="O603" s="23">
        <f t="shared" si="96"/>
        <v>19.5</v>
      </c>
      <c r="Q603" s="56"/>
      <c r="R603" s="57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</row>
    <row r="604" spans="1:31" x14ac:dyDescent="0.25">
      <c r="A604" s="36" t="s">
        <v>42</v>
      </c>
      <c r="B604" s="4" t="s">
        <v>32</v>
      </c>
      <c r="C604" s="23">
        <f>[1]JANUARI!$E$576+[1]JANUARI!$F$576</f>
        <v>3</v>
      </c>
      <c r="D604" s="23">
        <f>[1]FEBRUARI!$E$576+[1]FEBRUARI!$F$576</f>
        <v>3</v>
      </c>
      <c r="E604" s="23">
        <f>[1]MARET!$E$576+[1]MARET!$F$576</f>
        <v>3</v>
      </c>
      <c r="F604" s="23">
        <f>[1]APRIL!$E$576+[1]APRIL!$F$576</f>
        <v>4</v>
      </c>
      <c r="G604" s="23">
        <f>[1]MEI!$E$576+[1]MEI!$F$576</f>
        <v>5</v>
      </c>
      <c r="H604" s="23">
        <f>[1]JUNI!$E$576+[1]JUNI!$F$576</f>
        <v>5</v>
      </c>
      <c r="I604" s="23">
        <f>[1]JULI!$E$576+[1]JULI!$F$576</f>
        <v>8</v>
      </c>
      <c r="J604" s="23">
        <f>[1]AGUSTUS!$E$576+[1]AGUSTUS!$F$576</f>
        <v>0</v>
      </c>
      <c r="K604" s="23">
        <f>[1]SEPTEMBER!$E$576+[1]SEPTEMBER!$F$576</f>
        <v>0</v>
      </c>
      <c r="L604" s="23">
        <f>[1]OKTOBER!$E$576+[1]OKTOBER!$F$576</f>
        <v>1</v>
      </c>
      <c r="M604" s="23">
        <f>[1]NOVEMBER!$E$576+[1]NOVEMBER!$F$576</f>
        <v>1</v>
      </c>
      <c r="N604" s="23">
        <f>[1]DESEMBER!$E$576+[1]DESEMBER!$F$576</f>
        <v>6</v>
      </c>
      <c r="O604" s="23">
        <f t="shared" si="96"/>
        <v>39</v>
      </c>
      <c r="Q604" s="56"/>
      <c r="R604" s="57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</row>
    <row r="605" spans="1:31" x14ac:dyDescent="0.25">
      <c r="A605" s="36" t="s">
        <v>44</v>
      </c>
      <c r="B605" s="4" t="s">
        <v>26</v>
      </c>
      <c r="C605" s="23">
        <f>[1]JANUARI!$E$486+[1]JANUARI!$F$486</f>
        <v>0</v>
      </c>
      <c r="D605" s="23">
        <f>[1]FEBRUARI!$E$486+[1]FEBRUARI!$F$486</f>
        <v>0</v>
      </c>
      <c r="E605" s="23">
        <f>[1]MARET!$E$486+[1]MARET!$F$486</f>
        <v>0</v>
      </c>
      <c r="F605" s="23">
        <f>[1]APRIL!$E$486+[1]APRIL!$F$486</f>
        <v>0</v>
      </c>
      <c r="G605" s="23">
        <f>[1]MEI!$E$486+[1]MEI!$F$486</f>
        <v>0</v>
      </c>
      <c r="H605" s="23">
        <f>[1]JUNI!$E$486+[1]JUNI!$F$486</f>
        <v>0</v>
      </c>
      <c r="I605" s="23">
        <f>[1]JULI!$E$486+[1]JULI!$F$486</f>
        <v>0</v>
      </c>
      <c r="J605" s="23">
        <f>[1]AGUSTUS!$E$486+[1]AGUSTUS!$F$486</f>
        <v>0</v>
      </c>
      <c r="K605" s="23">
        <f>[1]SEPTEMBER!$E$486+[1]SEPTEMBER!$F$486</f>
        <v>0</v>
      </c>
      <c r="L605" s="23">
        <f>[1]OKTOBER!$E$486+[1]OKTOBER!$F$486</f>
        <v>0</v>
      </c>
      <c r="M605" s="23">
        <f>[1]NOVEMBER!$E$486+[1]NOVEMBER!$F$486</f>
        <v>0</v>
      </c>
      <c r="N605" s="23">
        <f>[1]DESEMBER!$E$486+[1]DESEMBER!$F$486</f>
        <v>0</v>
      </c>
      <c r="O605" s="23">
        <f t="shared" si="96"/>
        <v>0</v>
      </c>
      <c r="Q605" s="56"/>
      <c r="R605" s="57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</row>
    <row r="606" spans="1:31" x14ac:dyDescent="0.25">
      <c r="A606" s="36" t="s">
        <v>46</v>
      </c>
      <c r="B606" s="4" t="s">
        <v>51</v>
      </c>
      <c r="C606" s="23">
        <f>[1]JANUARI!$E$396+[1]JANUARI!$F$396</f>
        <v>1</v>
      </c>
      <c r="D606" s="23">
        <f>[1]FEBRUARI!$E$396+[1]FEBRUARI!$F$396</f>
        <v>1</v>
      </c>
      <c r="E606" s="23">
        <f>[1]MARET!$E$396+[1]MARET!$F$396</f>
        <v>2</v>
      </c>
      <c r="F606" s="23">
        <f>[1]APRIL!$E$396+[1]APRIL!$F$396</f>
        <v>4</v>
      </c>
      <c r="G606" s="23">
        <f>[1]MEI!$E$396+[1]MEI!$F$396</f>
        <v>2</v>
      </c>
      <c r="H606" s="23">
        <f>[1]JUNI!$E$396+[1]JUNI!$F$396</f>
        <v>1</v>
      </c>
      <c r="I606" s="23">
        <f>[1]JULI!$E$396+[1]JULI!$F$396</f>
        <v>6</v>
      </c>
      <c r="J606" s="23">
        <f>[1]AGUSTUS!$E$396+[1]AGUSTUS!$F$396</f>
        <v>1</v>
      </c>
      <c r="K606" s="23">
        <f>[1]SEPTEMBER!$E$396+[1]SEPTEMBER!$F$396</f>
        <v>0</v>
      </c>
      <c r="L606" s="23">
        <f>[1]OKTOBER!$E$396+[1]OKTOBER!$F$396</f>
        <v>0</v>
      </c>
      <c r="M606" s="23">
        <f>[1]NOVEMBER!$E$396+[1]NOVEMBER!$F$396</f>
        <v>0</v>
      </c>
      <c r="N606" s="23">
        <f>[1]DESEMBER!$E$396+[1]DESEMBER!$F$396</f>
        <v>0</v>
      </c>
      <c r="O606" s="23">
        <f t="shared" si="96"/>
        <v>18</v>
      </c>
      <c r="Q606" s="56"/>
      <c r="R606" s="57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</row>
    <row r="607" spans="1:31" x14ac:dyDescent="0.25">
      <c r="A607" s="36" t="s">
        <v>48</v>
      </c>
      <c r="B607" s="4" t="s">
        <v>49</v>
      </c>
      <c r="C607" s="23">
        <f>[1]JANUARI!$E$306+[1]JANUARI!$F$306</f>
        <v>2.5</v>
      </c>
      <c r="D607" s="23">
        <f>[1]FEBRUARI!$E$306+[1]FEBRUARI!$F$306</f>
        <v>2.5</v>
      </c>
      <c r="E607" s="23">
        <f>[1]MARET!$E$306+[1]MARET!$F$306</f>
        <v>3</v>
      </c>
      <c r="F607" s="23">
        <f>[1]APRIL!$E$306+[1]APRIL!$F$306</f>
        <v>3</v>
      </c>
      <c r="G607" s="23">
        <f>[1]MEI!$E$306+[1]MEI!$F$306</f>
        <v>3</v>
      </c>
      <c r="H607" s="23">
        <f>[1]JUNI!$E$306+[1]JUNI!$F$306</f>
        <v>2</v>
      </c>
      <c r="I607" s="23">
        <f>[1]JULI!$E$306+[1]JULI!$F$306</f>
        <v>2</v>
      </c>
      <c r="J607" s="23">
        <f>[1]AGUSTUS!$E$306+[1]AGUSTUS!$F$306</f>
        <v>2</v>
      </c>
      <c r="K607" s="23">
        <f>[1]SEPTEMBER!$E$306+[1]SEPTEMBER!$F$306</f>
        <v>2</v>
      </c>
      <c r="L607" s="23">
        <f>[1]OKTOBER!$E$306+[1]OKTOBER!$F$306</f>
        <v>1.5</v>
      </c>
      <c r="M607" s="23">
        <f>[1]NOVEMBER!$E$306+[1]NOVEMBER!$F$306</f>
        <v>2</v>
      </c>
      <c r="N607" s="23">
        <f>[1]DESEMBER!$E$306+[1]DESEMBER!$F$306</f>
        <v>2</v>
      </c>
      <c r="O607" s="23">
        <f t="shared" si="96"/>
        <v>27.5</v>
      </c>
      <c r="Q607" s="56"/>
      <c r="R607" s="57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</row>
    <row r="608" spans="1:31" ht="15.75" x14ac:dyDescent="0.25">
      <c r="A608" s="81" t="s">
        <v>50</v>
      </c>
      <c r="B608" s="81"/>
      <c r="C608" s="26">
        <f t="shared" ref="C608:H608" si="97">SUM(C593:C607)</f>
        <v>12.5</v>
      </c>
      <c r="D608" s="26">
        <f t="shared" si="97"/>
        <v>11.5</v>
      </c>
      <c r="E608" s="26">
        <f t="shared" si="97"/>
        <v>11.5</v>
      </c>
      <c r="F608" s="26">
        <f t="shared" si="97"/>
        <v>15.5</v>
      </c>
      <c r="G608" s="26">
        <f t="shared" si="97"/>
        <v>17.5</v>
      </c>
      <c r="H608" s="26">
        <f t="shared" si="97"/>
        <v>14.5</v>
      </c>
      <c r="I608" s="26">
        <f t="shared" ref="I608:N608" si="98">SUM(I593:I607)</f>
        <v>21.5</v>
      </c>
      <c r="J608" s="26">
        <f t="shared" si="98"/>
        <v>6.5</v>
      </c>
      <c r="K608" s="26">
        <f t="shared" si="98"/>
        <v>7</v>
      </c>
      <c r="L608" s="26">
        <f t="shared" si="98"/>
        <v>8</v>
      </c>
      <c r="M608" s="26">
        <f t="shared" si="98"/>
        <v>11.5</v>
      </c>
      <c r="N608" s="26">
        <f t="shared" si="98"/>
        <v>13.5</v>
      </c>
      <c r="O608" s="26">
        <f t="shared" si="96"/>
        <v>151</v>
      </c>
      <c r="Q608" s="72"/>
      <c r="R608" s="72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</row>
    <row r="609" spans="1:3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</row>
    <row r="610" spans="1:31" x14ac:dyDescent="0.25">
      <c r="A610" s="1"/>
      <c r="B610" s="1"/>
      <c r="C610" s="1"/>
      <c r="D610" s="1"/>
      <c r="E610" s="1" t="s">
        <v>0</v>
      </c>
      <c r="F610" s="1"/>
      <c r="G610" s="1" t="s">
        <v>141</v>
      </c>
      <c r="H610" s="1"/>
      <c r="I610" s="1"/>
      <c r="J610" s="1"/>
      <c r="K610" s="1"/>
      <c r="L610" s="1"/>
      <c r="M610" s="1"/>
      <c r="N610" s="1"/>
      <c r="O610" s="1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</row>
    <row r="611" spans="1:31" x14ac:dyDescent="0.25">
      <c r="A611" s="1"/>
      <c r="B611" s="1"/>
      <c r="C611" s="1"/>
      <c r="D611" s="1"/>
      <c r="E611" s="1" t="s">
        <v>1</v>
      </c>
      <c r="F611" s="1"/>
      <c r="G611" s="1" t="s">
        <v>2</v>
      </c>
      <c r="H611" s="1"/>
      <c r="I611" s="1"/>
      <c r="J611" s="1"/>
      <c r="K611" s="1"/>
      <c r="L611" s="1"/>
      <c r="M611" s="1"/>
      <c r="N611" s="1"/>
      <c r="O611" s="1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</row>
    <row r="612" spans="1:31" x14ac:dyDescent="0.25">
      <c r="A612" s="1"/>
      <c r="B612" s="1"/>
      <c r="C612" s="1"/>
      <c r="D612" s="1"/>
      <c r="E612" s="1" t="s">
        <v>3</v>
      </c>
      <c r="F612" s="1"/>
      <c r="G612" s="1" t="s">
        <v>73</v>
      </c>
      <c r="H612" s="1"/>
      <c r="I612" s="1"/>
      <c r="J612" s="1"/>
      <c r="K612" s="1"/>
      <c r="L612" s="1"/>
      <c r="M612" s="1"/>
      <c r="N612" s="1"/>
      <c r="O612" s="1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</row>
    <row r="613" spans="1:31" ht="18.75" x14ac:dyDescent="0.3">
      <c r="A613" s="1"/>
      <c r="B613" s="1"/>
      <c r="C613" s="1"/>
      <c r="D613" s="1"/>
      <c r="E613" s="1" t="s">
        <v>4</v>
      </c>
      <c r="F613" s="1"/>
      <c r="G613" s="1" t="str">
        <f>G313</f>
        <v>: 2023</v>
      </c>
      <c r="H613" s="1"/>
      <c r="I613" s="1"/>
      <c r="J613" s="1"/>
      <c r="K613" s="1"/>
      <c r="L613" s="1"/>
      <c r="M613" s="1"/>
      <c r="N613" s="2">
        <v>25</v>
      </c>
      <c r="O613" s="1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50"/>
      <c r="AE613" s="49"/>
    </row>
    <row r="614" spans="1:3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</row>
    <row r="615" spans="1:31" x14ac:dyDescent="0.25">
      <c r="A615" s="82" t="s">
        <v>5</v>
      </c>
      <c r="B615" s="82" t="s">
        <v>6</v>
      </c>
      <c r="C615" s="84" t="s">
        <v>7</v>
      </c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6"/>
      <c r="O615" s="82" t="s">
        <v>8</v>
      </c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</row>
    <row r="616" spans="1:31" x14ac:dyDescent="0.25">
      <c r="A616" s="83"/>
      <c r="B616" s="83"/>
      <c r="C616" s="15" t="s">
        <v>9</v>
      </c>
      <c r="D616" s="15" t="s">
        <v>10</v>
      </c>
      <c r="E616" s="15" t="s">
        <v>11</v>
      </c>
      <c r="F616" s="15" t="s">
        <v>12</v>
      </c>
      <c r="G616" s="15" t="s">
        <v>13</v>
      </c>
      <c r="H616" s="15" t="s">
        <v>14</v>
      </c>
      <c r="I616" s="15" t="s">
        <v>15</v>
      </c>
      <c r="J616" s="15" t="s">
        <v>16</v>
      </c>
      <c r="K616" s="15" t="s">
        <v>17</v>
      </c>
      <c r="L616" s="15" t="s">
        <v>18</v>
      </c>
      <c r="M616" s="15" t="s">
        <v>19</v>
      </c>
      <c r="N616" s="68" t="s">
        <v>20</v>
      </c>
      <c r="O616" s="83"/>
      <c r="Q616" s="73"/>
      <c r="R616" s="73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73"/>
    </row>
    <row r="617" spans="1:31" x14ac:dyDescent="0.25">
      <c r="A617" s="12">
        <v>1</v>
      </c>
      <c r="B617" s="12">
        <v>2</v>
      </c>
      <c r="C617" s="12">
        <v>3</v>
      </c>
      <c r="D617" s="12">
        <v>4</v>
      </c>
      <c r="E617" s="12">
        <v>5</v>
      </c>
      <c r="F617" s="12">
        <v>6</v>
      </c>
      <c r="G617" s="12">
        <v>7</v>
      </c>
      <c r="H617" s="12">
        <v>8</v>
      </c>
      <c r="I617" s="12">
        <v>9</v>
      </c>
      <c r="J617" s="12">
        <v>10</v>
      </c>
      <c r="K617" s="12">
        <v>11</v>
      </c>
      <c r="L617" s="12">
        <v>12</v>
      </c>
      <c r="M617" s="12">
        <v>13</v>
      </c>
      <c r="N617" s="12">
        <v>14</v>
      </c>
      <c r="O617" s="12">
        <v>15</v>
      </c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x14ac:dyDescent="0.25">
      <c r="A618" s="36" t="s">
        <v>21</v>
      </c>
      <c r="B618" s="4" t="s">
        <v>45</v>
      </c>
      <c r="C618" s="23">
        <f>[1]JANUARI!$E$37+[1]JANUARI!$F$37</f>
        <v>0</v>
      </c>
      <c r="D618" s="23">
        <f>[1]FEBRUARI!$E$37+[1]FEBRUARI!$F$37</f>
        <v>0</v>
      </c>
      <c r="E618" s="23">
        <f>[1]MARET!$E$37+[1]MARET!$F$37</f>
        <v>0</v>
      </c>
      <c r="F618" s="23">
        <f>[1]APRIL!$E$37+[1]APRIL!$F$37</f>
        <v>0</v>
      </c>
      <c r="G618" s="23">
        <f>[1]MEI!$E$37+[1]MEI!$F$37</f>
        <v>0</v>
      </c>
      <c r="H618" s="23">
        <f>[1]JUNI!$E$37+[1]JUNI!$F$37</f>
        <v>0</v>
      </c>
      <c r="I618" s="23">
        <f>[1]JULI!$E$37+[1]JULI!$F$37</f>
        <v>0</v>
      </c>
      <c r="J618" s="23">
        <f>[1]AGUSTUS!$E$37+[1]AGUSTUS!$F$37</f>
        <v>0</v>
      </c>
      <c r="K618" s="23">
        <f>[1]SEPTEMBER!$E$37+[1]SEPTEMBER!$F$37</f>
        <v>0</v>
      </c>
      <c r="L618" s="23">
        <f>[1]OKTOBER!$E$37+[1]OKTOBER!$F$37</f>
        <v>0</v>
      </c>
      <c r="M618" s="23">
        <f>[1]NOVEMBER!$E$37+[1]NOVEMBER!$F$37</f>
        <v>0</v>
      </c>
      <c r="N618" s="23">
        <f>[1]DESEMBER!$E$37+[1]DESEMBER!$F$37</f>
        <v>0</v>
      </c>
      <c r="O618" s="5">
        <f>SUM(C618:N618)</f>
        <v>0</v>
      </c>
      <c r="Q618" s="56"/>
      <c r="R618" s="57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20"/>
    </row>
    <row r="619" spans="1:31" x14ac:dyDescent="0.25">
      <c r="A619" s="36" t="s">
        <v>23</v>
      </c>
      <c r="B619" s="4" t="s">
        <v>47</v>
      </c>
      <c r="C619" s="23">
        <f>[1]JANUARI!$E$127+[1]JANUARI!$F$127</f>
        <v>0</v>
      </c>
      <c r="D619" s="23">
        <f>[1]FEBRUARI!$E$127+[1]FEBRUARI!$F$127</f>
        <v>0</v>
      </c>
      <c r="E619" s="23">
        <f>[1]MARET!$E$127+[1]MARET!$F$127</f>
        <v>0</v>
      </c>
      <c r="F619" s="23">
        <f>[1]APRIL!$E$127+[1]APRIL!$F$127</f>
        <v>0</v>
      </c>
      <c r="G619" s="23">
        <f>[1]MEI!$E$127+[1]MEI!$F$127</f>
        <v>0</v>
      </c>
      <c r="H619" s="23">
        <f>[1]JUNI!$E$127+[1]JUNI!$F$127</f>
        <v>0</v>
      </c>
      <c r="I619" s="23">
        <f>[1]JULI!$E$127+[1]JULI!$F$127</f>
        <v>0</v>
      </c>
      <c r="J619" s="23">
        <f>[1]AGUSTUS!$E$127+[1]AGUSTUS!$F$127</f>
        <v>0</v>
      </c>
      <c r="K619" s="23">
        <f>[1]SEPTEMBER!$E$127+[1]SEPTEMBER!$F$127</f>
        <v>0</v>
      </c>
      <c r="L619" s="23">
        <f>[1]OKTOBER!$E$127+[1]OKTOBER!$F$127</f>
        <v>0</v>
      </c>
      <c r="M619" s="23">
        <f>[1]NOVEMBER!$E$127+[1]NOVEMBER!$F$127</f>
        <v>0</v>
      </c>
      <c r="N619" s="23">
        <f>[1]DESEMBER!$E$127+[1]DESEMBER!$F$127</f>
        <v>0</v>
      </c>
      <c r="O619" s="5">
        <f>SUM(C619:N619)</f>
        <v>0</v>
      </c>
      <c r="Q619" s="56"/>
      <c r="R619" s="57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20"/>
    </row>
    <row r="620" spans="1:31" x14ac:dyDescent="0.25">
      <c r="A620" s="36" t="s">
        <v>25</v>
      </c>
      <c r="B620" s="4" t="s">
        <v>22</v>
      </c>
      <c r="C620" s="23">
        <f>[1]JANUARI!$E$82+[1]JANUARI!$F$82</f>
        <v>0</v>
      </c>
      <c r="D620" s="23">
        <f>[1]FEBRUARI!$E$82+[1]FEBRUARI!$F$82</f>
        <v>0</v>
      </c>
      <c r="E620" s="23">
        <f>[1]MARET!$E$82+[1]MARET!$F$82</f>
        <v>0</v>
      </c>
      <c r="F620" s="23">
        <f>[1]APRIL!$E$82+[1]APRIL!$F$82</f>
        <v>0</v>
      </c>
      <c r="G620" s="23">
        <f>[1]MEI!$E$82+[1]MEI!$F$82</f>
        <v>0</v>
      </c>
      <c r="H620" s="23">
        <f>[1]JUNI!$E$82+[1]JUNI!$F$82</f>
        <v>0</v>
      </c>
      <c r="I620" s="23">
        <f>[1]JULI!$E$82+[1]JULI!$F$82</f>
        <v>0</v>
      </c>
      <c r="J620" s="23">
        <f>[1]AGUSTUS!$E$82+[1]AGUSTUS!$F$82</f>
        <v>0</v>
      </c>
      <c r="K620" s="23">
        <f>[1]SEPTEMBER!$E$82+[1]SEPTEMBER!$F$82</f>
        <v>0</v>
      </c>
      <c r="L620" s="23">
        <f>[1]OKTOBER!$E$82+[1]OKTOBER!$F$82</f>
        <v>0</v>
      </c>
      <c r="M620" s="23">
        <f>[1]NOVEMBER!$E$82+[1]NOVEMBER!$F$82</f>
        <v>0</v>
      </c>
      <c r="N620" s="23">
        <f>[1]DESEMBER!$E$82+[1]DESEMBER!$F$82</f>
        <v>0</v>
      </c>
      <c r="O620" s="5">
        <f>SUM(C620:N620)</f>
        <v>0</v>
      </c>
      <c r="Q620" s="56"/>
      <c r="R620" s="57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20"/>
    </row>
    <row r="621" spans="1:31" x14ac:dyDescent="0.25">
      <c r="A621" s="36" t="s">
        <v>27</v>
      </c>
      <c r="B621" s="4" t="s">
        <v>24</v>
      </c>
      <c r="C621" s="23">
        <f>[1]JANUARI!$E$442+[1]JANUARI!$F$442</f>
        <v>0</v>
      </c>
      <c r="D621" s="23">
        <f>[1]FEBRUARI!$E$442+[1]FEBRUARI!$F$442</f>
        <v>0</v>
      </c>
      <c r="E621" s="23">
        <f>[1]MARET!$E$442+[1]MARET!$F$442</f>
        <v>0</v>
      </c>
      <c r="F621" s="23">
        <f>[1]APRIL!$E$442+[1]APRIL!$F$442</f>
        <v>0</v>
      </c>
      <c r="G621" s="23">
        <f>[1]MEI!$E$442+[1]MEI!$F$442</f>
        <v>0</v>
      </c>
      <c r="H621" s="23">
        <f>[1]JUNI!$E$442+[1]JUNI!$F$442</f>
        <v>0</v>
      </c>
      <c r="I621" s="23">
        <f>[1]JULI!$E$442+[1]JULI!$F$442</f>
        <v>0</v>
      </c>
      <c r="J621" s="23">
        <f>[1]AGUSTUS!$E$442+[1]AGUSTUS!$F$442</f>
        <v>0</v>
      </c>
      <c r="K621" s="23">
        <f>[1]SEPTEMBER!$E$442+[1]SEPTEMBER!$F$442</f>
        <v>0</v>
      </c>
      <c r="L621" s="23">
        <f>[1]OKTOBER!$E$442+[1]OKTOBER!$F$442</f>
        <v>0</v>
      </c>
      <c r="M621" s="23">
        <f>[1]NOVEMBER!$E$442+[1]NOVEMBER!$F$442</f>
        <v>0</v>
      </c>
      <c r="N621" s="23">
        <f>[1]DESEMBER!$E$442+[1]DESEMBER!$F$442</f>
        <v>0</v>
      </c>
      <c r="O621" s="5">
        <f>SUM(C621:N621)</f>
        <v>0</v>
      </c>
      <c r="Q621" s="56"/>
      <c r="R621" s="57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20"/>
    </row>
    <row r="622" spans="1:31" x14ac:dyDescent="0.25">
      <c r="A622" s="36" t="s">
        <v>29</v>
      </c>
      <c r="B622" s="4" t="s">
        <v>28</v>
      </c>
      <c r="C622" s="23">
        <f>[1]JANUARI!$E$532+[1]JANUARI!$F$532</f>
        <v>0</v>
      </c>
      <c r="D622" s="23">
        <f>[1]FEBRUARI!$E$532+[1]FEBRUARI!$F$532</f>
        <v>0</v>
      </c>
      <c r="E622" s="23">
        <f>[1]MARET!$E$532+[1]MARET!$F$532</f>
        <v>0</v>
      </c>
      <c r="F622" s="23">
        <f>[1]APRIL!$E$532+[1]APRIL!$F$532</f>
        <v>0</v>
      </c>
      <c r="G622" s="23">
        <f>[1]MEI!$E$532+[1]MEI!$F$532</f>
        <v>0</v>
      </c>
      <c r="H622" s="23">
        <f>[1]JUNI!$E$532+[1]JUNI!$F$532</f>
        <v>0</v>
      </c>
      <c r="I622" s="23">
        <f>[1]JULI!$E$532+[1]JULI!$F$532</f>
        <v>0</v>
      </c>
      <c r="J622" s="23">
        <f>[1]AGUSTUS!$E$532+[1]AGUSTUS!$F$532</f>
        <v>0</v>
      </c>
      <c r="K622" s="23">
        <f>[1]SEPTEMBER!$E$532+[1]SEPTEMBER!$F$532</f>
        <v>0</v>
      </c>
      <c r="L622" s="23">
        <f>[1]OKTOBER!$E$532+[1]OKTOBER!$F$532</f>
        <v>0</v>
      </c>
      <c r="M622" s="23">
        <f>[1]NOVEMBER!$E$532+[1]NOVEMBER!$F$532</f>
        <v>0</v>
      </c>
      <c r="N622" s="23">
        <f>[1]DESEMBER!$E$532+[1]DESEMBER!$F$532</f>
        <v>0</v>
      </c>
      <c r="O622" s="5">
        <f>SUM(C622:N622)</f>
        <v>0</v>
      </c>
      <c r="Q622" s="56"/>
      <c r="R622" s="57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20"/>
    </row>
    <row r="623" spans="1:31" x14ac:dyDescent="0.25">
      <c r="A623" s="36" t="s">
        <v>31</v>
      </c>
      <c r="B623" s="4" t="s">
        <v>30</v>
      </c>
      <c r="C623" s="23">
        <f>[1]JANUARI!$E$352+[1]JANUARI!$F$352</f>
        <v>0</v>
      </c>
      <c r="D623" s="23">
        <f>[1]FEBRUARI!$E$352+[1]FEBRUARI!$F$352</f>
        <v>0</v>
      </c>
      <c r="E623" s="23">
        <f>[1]MARET!$E$352+[1]MARET!$F$352</f>
        <v>0</v>
      </c>
      <c r="F623" s="23">
        <f>[1]APRIL!$E$352+[1]APRIL!$F$352</f>
        <v>0</v>
      </c>
      <c r="G623" s="23">
        <f>[1]MEI!$E$352+[1]MEI!$F$352</f>
        <v>0</v>
      </c>
      <c r="H623" s="23">
        <f>[1]JUNI!$E$352+[1]JUNI!$F$352</f>
        <v>0</v>
      </c>
      <c r="I623" s="23">
        <f>[1]JULI!$E$352+[1]JULI!$F$352</f>
        <v>0</v>
      </c>
      <c r="J623" s="23">
        <f>[1]AGUSTUS!$E$352+[1]AGUSTUS!$F$352</f>
        <v>0</v>
      </c>
      <c r="K623" s="23">
        <f>[1]SEPTEMBER!$E$352+[1]SEPTEMBER!$F$352</f>
        <v>0</v>
      </c>
      <c r="L623" s="23">
        <f>[1]OKTOBER!$E$352+[1]OKTOBER!$F$352</f>
        <v>0</v>
      </c>
      <c r="M623" s="23">
        <f>[1]NOVEMBER!$E$352+[1]NOVEMBER!$F$352</f>
        <v>0</v>
      </c>
      <c r="N623" s="23">
        <f>[1]DESEMBER!$E$352+[1]DESEMBER!$F$352</f>
        <v>0</v>
      </c>
      <c r="O623" s="5">
        <f t="shared" ref="O623:O633" si="99">SUM(C623:N623)</f>
        <v>0</v>
      </c>
      <c r="Q623" s="56"/>
      <c r="R623" s="57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20"/>
    </row>
    <row r="624" spans="1:31" x14ac:dyDescent="0.25">
      <c r="A624" s="36" t="s">
        <v>33</v>
      </c>
      <c r="B624" s="4" t="s">
        <v>37</v>
      </c>
      <c r="C624" s="23">
        <f>[1]JANUARI!$E$172+[1]JANUARI!$F$172</f>
        <v>0</v>
      </c>
      <c r="D624" s="23">
        <f>[1]FEBRUARI!$E$172+[1]FEBRUARI!$F$172</f>
        <v>0</v>
      </c>
      <c r="E624" s="23">
        <f>[1]MARET!$E$172+[1]MARET!$F$172</f>
        <v>0</v>
      </c>
      <c r="F624" s="23">
        <f>[1]APRIL!$E$172+[1]APRIL!$F$172</f>
        <v>0</v>
      </c>
      <c r="G624" s="23">
        <f>[1]MEI!$E$172+[1]MEI!$F$172</f>
        <v>0</v>
      </c>
      <c r="H624" s="23">
        <f>[1]JUNI!$E$172+[1]JUNI!$F$172</f>
        <v>0</v>
      </c>
      <c r="I624" s="23">
        <f>[1]JULI!$E$172+[1]JULI!$F$172</f>
        <v>0</v>
      </c>
      <c r="J624" s="23">
        <f>[1]AGUSTUS!$E$172+[1]AGUSTUS!$F$172</f>
        <v>0</v>
      </c>
      <c r="K624" s="23">
        <f>[1]SEPTEMBER!$E$172+[1]SEPTEMBER!$F$172</f>
        <v>0</v>
      </c>
      <c r="L624" s="23">
        <f>[1]OKTOBER!$E$172+[1]OKTOBER!$F$172</f>
        <v>0</v>
      </c>
      <c r="M624" s="23">
        <f>[1]NOVEMBER!$E$172+[1]NOVEMBER!$F$172</f>
        <v>0</v>
      </c>
      <c r="N624" s="23">
        <f>[1]DESEMBER!$E$172+[1]DESEMBER!$F$172</f>
        <v>0</v>
      </c>
      <c r="O624" s="5">
        <f t="shared" si="99"/>
        <v>0</v>
      </c>
      <c r="Q624" s="56"/>
      <c r="R624" s="57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20"/>
    </row>
    <row r="625" spans="1:31" x14ac:dyDescent="0.25">
      <c r="A625" s="36" t="s">
        <v>34</v>
      </c>
      <c r="B625" s="4" t="s">
        <v>41</v>
      </c>
      <c r="C625" s="23">
        <f>[1]JANUARI!$E$667+[1]JANUARI!$F$667</f>
        <v>0</v>
      </c>
      <c r="D625" s="23">
        <f>[1]FEBRUARI!$E$667+[1]FEBRUARI!$F$667</f>
        <v>0</v>
      </c>
      <c r="E625" s="23">
        <f>[1]MARET!$E$667+[1]MARET!$F$667</f>
        <v>0</v>
      </c>
      <c r="F625" s="23">
        <f>[1]APRIL!$E$667+[1]APRIL!$F$667</f>
        <v>0</v>
      </c>
      <c r="G625" s="23">
        <f>[1]MEI!$E$667+[1]MEI!$F$667</f>
        <v>0</v>
      </c>
      <c r="H625" s="23">
        <f>[1]JUNI!$E$667+[1]JUNI!$F$667</f>
        <v>0</v>
      </c>
      <c r="I625" s="23">
        <f>[1]JULI!$E$667+[1]JULI!$F$667</f>
        <v>0</v>
      </c>
      <c r="J625" s="23">
        <f>[1]AGUSTUS!$E$667+[1]AGUSTUS!$F$667</f>
        <v>0</v>
      </c>
      <c r="K625" s="23">
        <f>[1]SEPTEMBER!$E$667+[1]SEPTEMBER!$F$667</f>
        <v>0</v>
      </c>
      <c r="L625" s="23">
        <f>[1]OKTOBER!$E$667+[1]OKTOBER!$F$667</f>
        <v>0</v>
      </c>
      <c r="M625" s="23">
        <f>[1]NOVEMBER!$E$667+[1]NOVEMBER!$F$667</f>
        <v>0</v>
      </c>
      <c r="N625" s="23">
        <f>[1]DESEMBER!$E$667+[1]DESEMBER!$F$667</f>
        <v>0</v>
      </c>
      <c r="O625" s="5">
        <f t="shared" si="99"/>
        <v>0</v>
      </c>
      <c r="Q625" s="56"/>
      <c r="R625" s="57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20"/>
    </row>
    <row r="626" spans="1:31" x14ac:dyDescent="0.25">
      <c r="A626" s="36" t="s">
        <v>36</v>
      </c>
      <c r="B626" s="4" t="s">
        <v>43</v>
      </c>
      <c r="C626" s="23">
        <f>[1]JANUARI!$E$622+[1]JANUARI!$F$622</f>
        <v>0</v>
      </c>
      <c r="D626" s="23">
        <f>[1]FEBRUARI!$E$622+[1]FEBRUARI!$F$622</f>
        <v>0</v>
      </c>
      <c r="E626" s="23">
        <f>[1]MARET!$E$622+[1]MARET!$F$622</f>
        <v>0</v>
      </c>
      <c r="F626" s="23">
        <f>[1]APRIL!$E$622+[1]APRIL!$F$622</f>
        <v>0</v>
      </c>
      <c r="G626" s="23">
        <f>[1]MEI!$E$622+[1]MEI!$F$622</f>
        <v>0</v>
      </c>
      <c r="H626" s="23">
        <f>[1]JUNI!$E$622+[1]JUNI!$F$622</f>
        <v>0</v>
      </c>
      <c r="I626" s="23">
        <f>[1]JULI!$E$622+[1]JULI!$F$622</f>
        <v>0</v>
      </c>
      <c r="J626" s="23">
        <f>[1]AGUSTUS!$E$622+[1]AGUSTUS!$F$622</f>
        <v>0</v>
      </c>
      <c r="K626" s="23">
        <f>[1]SEPTEMBER!$E$622+[1]SEPTEMBER!$F$622</f>
        <v>0</v>
      </c>
      <c r="L626" s="23">
        <f>[1]OKTOBER!$E$622+[1]OKTOBER!$F$622</f>
        <v>0</v>
      </c>
      <c r="M626" s="23">
        <f>[1]NOVEMBER!$E$622+[1]NOVEMBER!$F$622</f>
        <v>0</v>
      </c>
      <c r="N626" s="23">
        <f>[1]DESEMBER!$E$622+[1]DESEMBER!$F$622</f>
        <v>0</v>
      </c>
      <c r="O626" s="5">
        <f t="shared" si="99"/>
        <v>0</v>
      </c>
      <c r="Q626" s="56"/>
      <c r="R626" s="57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20"/>
    </row>
    <row r="627" spans="1:31" x14ac:dyDescent="0.25">
      <c r="A627" s="36" t="s">
        <v>38</v>
      </c>
      <c r="B627" s="4" t="s">
        <v>39</v>
      </c>
      <c r="C627" s="23">
        <f>[1]JANUARI!$E$217+[1]JANUARI!$F$217</f>
        <v>0</v>
      </c>
      <c r="D627" s="23">
        <f>[1]FEBRUARI!$E$217+[1]FEBRUARI!$F$217</f>
        <v>0</v>
      </c>
      <c r="E627" s="23">
        <f>[1]MARET!$E$217+[1]MARET!$F$217</f>
        <v>0</v>
      </c>
      <c r="F627" s="23">
        <f>[1]APRIL!$E$217+[1]APRIL!$F$217</f>
        <v>0</v>
      </c>
      <c r="G627" s="23">
        <f>[1]MEI!$E$217+[1]MEI!$F$217</f>
        <v>0</v>
      </c>
      <c r="H627" s="23">
        <f>[1]JUNI!$E$217+[1]JUNI!$F$217</f>
        <v>0</v>
      </c>
      <c r="I627" s="23">
        <f>[1]JULI!$E$217+[1]JULI!$F$217</f>
        <v>0</v>
      </c>
      <c r="J627" s="23">
        <f>[1]AGUSTUS!$E$217+[1]AGUSTUS!$F$217</f>
        <v>0</v>
      </c>
      <c r="K627" s="23">
        <f>[1]SEPTEMBER!$E$217+[1]SEPTEMBER!$F$217</f>
        <v>0</v>
      </c>
      <c r="L627" s="23">
        <f>[1]OKTOBER!$E$217+[1]OKTOBER!$F$217</f>
        <v>0</v>
      </c>
      <c r="M627" s="23">
        <f>[1]NOVEMBER!$E$217+[1]NOVEMBER!$F$217</f>
        <v>0</v>
      </c>
      <c r="N627" s="23">
        <f>[1]DESEMBER!$E$217+[1]DESEMBER!$F$217</f>
        <v>0</v>
      </c>
      <c r="O627" s="5">
        <f t="shared" si="99"/>
        <v>0</v>
      </c>
      <c r="Q627" s="56"/>
      <c r="R627" s="57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20"/>
    </row>
    <row r="628" spans="1:31" x14ac:dyDescent="0.25">
      <c r="A628" s="36" t="s">
        <v>40</v>
      </c>
      <c r="B628" s="4" t="s">
        <v>35</v>
      </c>
      <c r="C628" s="23">
        <f>[1]JANUARI!$E$262+[1]JANUARI!$F$262</f>
        <v>1</v>
      </c>
      <c r="D628" s="23">
        <f>[1]FEBRUARI!$E$262+[1]FEBRUARI!$F$262</f>
        <v>2</v>
      </c>
      <c r="E628" s="23">
        <f>[1]MARET!$E$262+[1]MARET!$F$262</f>
        <v>0</v>
      </c>
      <c r="F628" s="23">
        <f>[1]APRIL!$E$262+[1]APRIL!$F$262</f>
        <v>1</v>
      </c>
      <c r="G628" s="23">
        <f>[1]MEI!$E$262+[1]MEI!$F$262</f>
        <v>1</v>
      </c>
      <c r="H628" s="23">
        <f>[1]JUNI!$E$262+[1]JUNI!$F$262</f>
        <v>0</v>
      </c>
      <c r="I628" s="23">
        <f>[1]JULI!$E$262+[1]JULI!$F$262</f>
        <v>1</v>
      </c>
      <c r="J628" s="23">
        <f>[1]AGUSTUS!$E$262+[1]AGUSTUS!$F$262</f>
        <v>1</v>
      </c>
      <c r="K628" s="23">
        <f>[1]SEPTEMBER!$E$262+[1]SEPTEMBER!$F$262</f>
        <v>0</v>
      </c>
      <c r="L628" s="23">
        <f>[1]OKTOBER!$E$262+[1]OKTOBER!$F$262</f>
        <v>1</v>
      </c>
      <c r="M628" s="23">
        <f>[1]NOVEMBER!$E$262+[1]NOVEMBER!$F$262</f>
        <v>0.5</v>
      </c>
      <c r="N628" s="23">
        <f>[1]DESEMBER!$E$262+[1]DESEMBER!$F$262</f>
        <v>0</v>
      </c>
      <c r="O628" s="5">
        <f t="shared" si="99"/>
        <v>8.5</v>
      </c>
      <c r="Q628" s="56"/>
      <c r="R628" s="57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20"/>
    </row>
    <row r="629" spans="1:31" x14ac:dyDescent="0.25">
      <c r="A629" s="36" t="s">
        <v>42</v>
      </c>
      <c r="B629" s="4" t="s">
        <v>32</v>
      </c>
      <c r="C629" s="23">
        <f>[1]JANUARI!$E$577+[1]JANUARI!$F$577</f>
        <v>0</v>
      </c>
      <c r="D629" s="23">
        <f>[1]FEBRUARI!$E$577+[1]FEBRUARI!$F$577</f>
        <v>0</v>
      </c>
      <c r="E629" s="23">
        <f>[1]MARET!$E$577+[1]MARET!$F$577</f>
        <v>0</v>
      </c>
      <c r="F629" s="23">
        <f>[1]APRIL!$E$577+[1]APRIL!$F$577</f>
        <v>0</v>
      </c>
      <c r="G629" s="23">
        <f>[1]MEI!$E$577+[1]MEI!$F$577</f>
        <v>0</v>
      </c>
      <c r="H629" s="23">
        <f>[1]JUNI!$E$577+[1]JUNI!$F$577</f>
        <v>0</v>
      </c>
      <c r="I629" s="23">
        <f>[1]JULI!$E$577+[1]JULI!$F$577</f>
        <v>0</v>
      </c>
      <c r="J629" s="23">
        <f>[1]AGUSTUS!$E$577+[1]AGUSTUS!$F$577</f>
        <v>0</v>
      </c>
      <c r="K629" s="23">
        <f>[1]SEPTEMBER!$E$577+[1]SEPTEMBER!$F$577</f>
        <v>0</v>
      </c>
      <c r="L629" s="23">
        <f>[1]OKTOBER!$E$577+[1]OKTOBER!$F$577</f>
        <v>0</v>
      </c>
      <c r="M629" s="23">
        <f>[1]NOVEMBER!$E$577+[1]NOVEMBER!$F$577</f>
        <v>0</v>
      </c>
      <c r="N629" s="23">
        <f>[1]DESEMBER!$E$577+[1]DESEMBER!$F$577</f>
        <v>0</v>
      </c>
      <c r="O629" s="5">
        <f t="shared" si="99"/>
        <v>0</v>
      </c>
      <c r="Q629" s="56"/>
      <c r="R629" s="57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20"/>
    </row>
    <row r="630" spans="1:31" x14ac:dyDescent="0.25">
      <c r="A630" s="36" t="s">
        <v>44</v>
      </c>
      <c r="B630" s="4" t="s">
        <v>26</v>
      </c>
      <c r="C630" s="23">
        <f>[1]JANUARI!$E$487+[1]JANUARI!$F$487</f>
        <v>0</v>
      </c>
      <c r="D630" s="23">
        <f>[1]FEBRUARI!$E$487+[1]FEBRUARI!$F$487</f>
        <v>0</v>
      </c>
      <c r="E630" s="23">
        <f>[1]MARET!$E$487+[1]MARET!$F$487</f>
        <v>0</v>
      </c>
      <c r="F630" s="23">
        <f>[1]APRIL!$E$487+[1]APRIL!$F$487</f>
        <v>0</v>
      </c>
      <c r="G630" s="23">
        <f>[1]MEI!$E$487+[1]MEI!$F$487</f>
        <v>0</v>
      </c>
      <c r="H630" s="23">
        <f>[1]JUNI!$E$487+[1]JUNI!$F$487</f>
        <v>0</v>
      </c>
      <c r="I630" s="23">
        <f>[1]JULI!$E$487+[1]JULI!$F$487</f>
        <v>0</v>
      </c>
      <c r="J630" s="23">
        <f>[1]AGUSTUS!$E$487+[1]AGUSTUS!$F$487</f>
        <v>0</v>
      </c>
      <c r="K630" s="23">
        <f>[1]SEPTEMBER!$E$487+[1]SEPTEMBER!$F$487</f>
        <v>0</v>
      </c>
      <c r="L630" s="23">
        <f>[1]OKTOBER!$E$487+[1]OKTOBER!$F$487</f>
        <v>0</v>
      </c>
      <c r="M630" s="23">
        <f>[1]NOVEMBER!$E$487+[1]NOVEMBER!$F$487</f>
        <v>0</v>
      </c>
      <c r="N630" s="23">
        <f>[1]DESEMBER!$E$487+[1]DESEMBER!$F$487</f>
        <v>0</v>
      </c>
      <c r="O630" s="5">
        <f t="shared" si="99"/>
        <v>0</v>
      </c>
      <c r="Q630" s="56"/>
      <c r="R630" s="57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20"/>
    </row>
    <row r="631" spans="1:31" x14ac:dyDescent="0.25">
      <c r="A631" s="36" t="s">
        <v>46</v>
      </c>
      <c r="B631" s="4" t="s">
        <v>51</v>
      </c>
      <c r="C631" s="23">
        <f>[1]JANUARI!$E$397+[1]JANUARI!$F$397</f>
        <v>0</v>
      </c>
      <c r="D631" s="23">
        <f>[1]FEBRUARI!$E$397+[1]FEBRUARI!$F$397</f>
        <v>0</v>
      </c>
      <c r="E631" s="23">
        <f>[1]MARET!$E$397+[1]MARET!$F$397</f>
        <v>0</v>
      </c>
      <c r="F631" s="23">
        <f>[1]APRIL!$E$397+[1]APRIL!$F$397</f>
        <v>4</v>
      </c>
      <c r="G631" s="23">
        <f>[1]MEI!$E$397+[1]MEI!$F$397</f>
        <v>0</v>
      </c>
      <c r="H631" s="23">
        <f>[1]JUNI!$E$397+[1]JUNI!$F$397</f>
        <v>0</v>
      </c>
      <c r="I631" s="23">
        <f>[1]JULI!$E$397+[1]JULI!$F$397</f>
        <v>4</v>
      </c>
      <c r="J631" s="23">
        <f>[1]AGUSTUS!$E$397+[1]AGUSTUS!$F$397</f>
        <v>0</v>
      </c>
      <c r="K631" s="23">
        <f>[1]SEPTEMBER!$E$397+[1]SEPTEMBER!$F$397</f>
        <v>1</v>
      </c>
      <c r="L631" s="23">
        <f>[1]OKTOBER!$E$397+[1]OKTOBER!$F$397</f>
        <v>0</v>
      </c>
      <c r="M631" s="23">
        <f>[1]NOVEMBER!$E$397+[1]NOVEMBER!$F$397</f>
        <v>0</v>
      </c>
      <c r="N631" s="23">
        <f>[1]DESEMBER!$E$397+[1]DESEMBER!$F$397</f>
        <v>1</v>
      </c>
      <c r="O631" s="5">
        <f t="shared" si="99"/>
        <v>10</v>
      </c>
      <c r="Q631" s="56"/>
      <c r="R631" s="57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20"/>
    </row>
    <row r="632" spans="1:31" x14ac:dyDescent="0.25">
      <c r="A632" s="36" t="s">
        <v>48</v>
      </c>
      <c r="B632" s="4" t="s">
        <v>49</v>
      </c>
      <c r="C632" s="23">
        <f>[1]JANUARI!$E$307+[1]JANUARI!$F$307</f>
        <v>0</v>
      </c>
      <c r="D632" s="23">
        <f>[1]FEBRUARI!$E$307+[1]FEBRUARI!$F$307</f>
        <v>0</v>
      </c>
      <c r="E632" s="23">
        <f>[1]MARET!$E$307+[1]MARET!$F$307</f>
        <v>0</v>
      </c>
      <c r="F632" s="23">
        <f>[1]APRIL!$E$307+[1]APRIL!$F$307</f>
        <v>0</v>
      </c>
      <c r="G632" s="23">
        <f>[1]MEI!$E$307+[1]MEI!$F$307</f>
        <v>0</v>
      </c>
      <c r="H632" s="23">
        <f>[1]JUNI!$E$307+[1]JUNI!$F$307</f>
        <v>0</v>
      </c>
      <c r="I632" s="23">
        <f>[1]JULI!$E$307+[1]JULI!$F$307</f>
        <v>0</v>
      </c>
      <c r="J632" s="23">
        <f>[1]AGUSTUS!$E$307+[1]AGUSTUS!$F$307</f>
        <v>0</v>
      </c>
      <c r="K632" s="23">
        <f>[1]SEPTEMBER!$E$307+[1]SEPTEMBER!$F$307</f>
        <v>0</v>
      </c>
      <c r="L632" s="23">
        <f>[1]OKTOBER!$E$307+[1]OKTOBER!$F$307</f>
        <v>0</v>
      </c>
      <c r="M632" s="23">
        <f>[1]NOVEMBER!$E$307+[1]NOVEMBER!$F$307</f>
        <v>0</v>
      </c>
      <c r="N632" s="23">
        <f>[1]DESEMBER!$E$307+[1]DESEMBER!$F$307</f>
        <v>0</v>
      </c>
      <c r="O632" s="5">
        <f t="shared" si="99"/>
        <v>0</v>
      </c>
      <c r="Q632" s="56"/>
      <c r="R632" s="57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20"/>
    </row>
    <row r="633" spans="1:31" ht="15.75" x14ac:dyDescent="0.25">
      <c r="A633" s="81" t="s">
        <v>50</v>
      </c>
      <c r="B633" s="81"/>
      <c r="C633" s="26">
        <f>SUM(C618:C632)</f>
        <v>1</v>
      </c>
      <c r="D633" s="14">
        <f>SUM(D618:D632)</f>
        <v>2</v>
      </c>
      <c r="E633" s="14">
        <f t="shared" ref="E633" si="100">SUM(E618:E632)</f>
        <v>0</v>
      </c>
      <c r="F633" s="14">
        <f>SUM(F618:F632)</f>
        <v>5</v>
      </c>
      <c r="G633" s="14">
        <f>SUM(G618:G632)</f>
        <v>1</v>
      </c>
      <c r="H633" s="14">
        <f>SUM(H618:H632)</f>
        <v>0</v>
      </c>
      <c r="I633" s="14">
        <f t="shared" ref="I633:N633" si="101">SUM(I618:I632)</f>
        <v>5</v>
      </c>
      <c r="J633" s="14">
        <f t="shared" si="101"/>
        <v>1</v>
      </c>
      <c r="K633" s="14">
        <f t="shared" si="101"/>
        <v>1</v>
      </c>
      <c r="L633" s="14">
        <f t="shared" si="101"/>
        <v>1</v>
      </c>
      <c r="M633" s="14">
        <f t="shared" si="101"/>
        <v>0.5</v>
      </c>
      <c r="N633" s="14">
        <f t="shared" si="101"/>
        <v>1</v>
      </c>
      <c r="O633" s="14">
        <f t="shared" si="99"/>
        <v>18.5</v>
      </c>
      <c r="Q633" s="72"/>
      <c r="R633" s="72"/>
      <c r="S633" s="48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1:3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</row>
    <row r="635" spans="1:31" x14ac:dyDescent="0.25">
      <c r="A635" s="1"/>
      <c r="B635" s="1"/>
      <c r="C635" s="1"/>
      <c r="D635" s="1"/>
      <c r="E635" s="1" t="s">
        <v>0</v>
      </c>
      <c r="F635" s="1"/>
      <c r="G635" s="1" t="s">
        <v>141</v>
      </c>
      <c r="H635" s="1"/>
      <c r="I635" s="1"/>
      <c r="J635" s="1"/>
      <c r="K635" s="1"/>
      <c r="L635" s="1"/>
      <c r="M635" s="1"/>
      <c r="N635" s="1"/>
      <c r="O635" s="1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</row>
    <row r="636" spans="1:31" x14ac:dyDescent="0.25">
      <c r="A636" s="1"/>
      <c r="B636" s="1"/>
      <c r="C636" s="1"/>
      <c r="D636" s="1"/>
      <c r="E636" s="1" t="s">
        <v>1</v>
      </c>
      <c r="F636" s="1"/>
      <c r="G636" s="1" t="s">
        <v>2</v>
      </c>
      <c r="H636" s="1"/>
      <c r="I636" s="1"/>
      <c r="J636" s="1"/>
      <c r="K636" s="1"/>
      <c r="L636" s="1"/>
      <c r="M636" s="1"/>
      <c r="N636" s="1"/>
      <c r="O636" s="1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</row>
    <row r="637" spans="1:31" x14ac:dyDescent="0.25">
      <c r="A637" s="1"/>
      <c r="B637" s="1"/>
      <c r="C637" s="1"/>
      <c r="D637" s="1"/>
      <c r="E637" s="1" t="s">
        <v>3</v>
      </c>
      <c r="F637" s="1"/>
      <c r="G637" s="1" t="s">
        <v>74</v>
      </c>
      <c r="H637" s="1"/>
      <c r="I637" s="1"/>
      <c r="J637" s="1"/>
      <c r="K637" s="1"/>
      <c r="L637" s="1"/>
      <c r="M637" s="1"/>
      <c r="N637" s="1"/>
      <c r="O637" s="1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</row>
    <row r="638" spans="1:31" ht="18.75" x14ac:dyDescent="0.3">
      <c r="A638" s="1"/>
      <c r="B638" s="1"/>
      <c r="C638" s="1"/>
      <c r="D638" s="1"/>
      <c r="E638" s="1" t="s">
        <v>4</v>
      </c>
      <c r="F638" s="1"/>
      <c r="G638" s="1" t="str">
        <f>G338</f>
        <v>: 2023</v>
      </c>
      <c r="H638" s="1"/>
      <c r="I638" s="1"/>
      <c r="J638" s="1"/>
      <c r="K638" s="1"/>
      <c r="L638" s="1"/>
      <c r="M638" s="1"/>
      <c r="N638" s="2">
        <v>26</v>
      </c>
      <c r="O638" s="1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50"/>
      <c r="AE638" s="49"/>
    </row>
    <row r="639" spans="1:3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</row>
    <row r="640" spans="1:31" x14ac:dyDescent="0.25">
      <c r="A640" s="82" t="s">
        <v>5</v>
      </c>
      <c r="B640" s="82" t="s">
        <v>6</v>
      </c>
      <c r="C640" s="84" t="s">
        <v>7</v>
      </c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6"/>
      <c r="O640" s="82" t="s">
        <v>8</v>
      </c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</row>
    <row r="641" spans="1:31" x14ac:dyDescent="0.25">
      <c r="A641" s="83"/>
      <c r="B641" s="83"/>
      <c r="C641" s="15" t="s">
        <v>9</v>
      </c>
      <c r="D641" s="15" t="s">
        <v>10</v>
      </c>
      <c r="E641" s="15" t="s">
        <v>11</v>
      </c>
      <c r="F641" s="15" t="s">
        <v>12</v>
      </c>
      <c r="G641" s="15" t="s">
        <v>13</v>
      </c>
      <c r="H641" s="15" t="s">
        <v>14</v>
      </c>
      <c r="I641" s="15" t="s">
        <v>15</v>
      </c>
      <c r="J641" s="15" t="s">
        <v>16</v>
      </c>
      <c r="K641" s="15" t="s">
        <v>17</v>
      </c>
      <c r="L641" s="15" t="s">
        <v>18</v>
      </c>
      <c r="M641" s="15" t="s">
        <v>19</v>
      </c>
      <c r="N641" s="68" t="s">
        <v>20</v>
      </c>
      <c r="O641" s="83"/>
      <c r="Q641" s="73"/>
      <c r="R641" s="73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73"/>
    </row>
    <row r="642" spans="1:31" x14ac:dyDescent="0.25">
      <c r="A642" s="12">
        <v>1</v>
      </c>
      <c r="B642" s="12">
        <v>2</v>
      </c>
      <c r="C642" s="12">
        <v>3</v>
      </c>
      <c r="D642" s="12">
        <v>4</v>
      </c>
      <c r="E642" s="12">
        <v>5</v>
      </c>
      <c r="F642" s="12">
        <v>6</v>
      </c>
      <c r="G642" s="12">
        <v>7</v>
      </c>
      <c r="H642" s="12">
        <v>8</v>
      </c>
      <c r="I642" s="12">
        <v>9</v>
      </c>
      <c r="J642" s="12">
        <v>10</v>
      </c>
      <c r="K642" s="12">
        <v>11</v>
      </c>
      <c r="L642" s="12">
        <v>12</v>
      </c>
      <c r="M642" s="12">
        <v>13</v>
      </c>
      <c r="N642" s="12">
        <v>14</v>
      </c>
      <c r="O642" s="12">
        <v>15</v>
      </c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x14ac:dyDescent="0.25">
      <c r="A643" s="36" t="s">
        <v>21</v>
      </c>
      <c r="B643" s="4" t="s">
        <v>45</v>
      </c>
      <c r="C643" s="23">
        <f>[1]JANUARI!$E$38+[1]JANUARI!$F$38</f>
        <v>0</v>
      </c>
      <c r="D643" s="23">
        <f>[1]FEBRUARI!$E$38+[1]FEBRUARI!$F$38</f>
        <v>0</v>
      </c>
      <c r="E643" s="23">
        <f>[1]MARET!$E$38+[1]MARET!$F$38</f>
        <v>0</v>
      </c>
      <c r="F643" s="23">
        <f>[1]APRIL!$E$38+[1]APRIL!$F$38</f>
        <v>0</v>
      </c>
      <c r="G643" s="23">
        <f>[1]MEI!$E$38+[1]MEI!$F$38</f>
        <v>0</v>
      </c>
      <c r="H643" s="23">
        <f>[1]JUNI!$E$38+[1]JUNI!$F$38</f>
        <v>0</v>
      </c>
      <c r="I643" s="23">
        <f>[1]JULI!$E$38+[1]JULI!$F$38</f>
        <v>0</v>
      </c>
      <c r="J643" s="23">
        <f>[1]AGUSTUS!$E$38+[1]AGUSTUS!$F$38</f>
        <v>0</v>
      </c>
      <c r="K643" s="23">
        <f>[1]SEPTEMBER!$E$38+[1]SEPTEMBER!$F$38</f>
        <v>0</v>
      </c>
      <c r="L643" s="23">
        <f>[1]OKTOBER!$E$38+[1]OKTOBER!$F$38</f>
        <v>0</v>
      </c>
      <c r="M643" s="23">
        <f>[1]NOVEMBER!$E$38+[1]NOVEMBER!$F$38</f>
        <v>0</v>
      </c>
      <c r="N643" s="23">
        <f>[1]DESEMBER!$E$38+[1]DESEMBER!$F$38</f>
        <v>0</v>
      </c>
      <c r="O643" s="23">
        <f t="shared" ref="O643:O658" si="102">SUM(C643:N643)</f>
        <v>0</v>
      </c>
      <c r="Q643" s="56"/>
      <c r="R643" s="57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</row>
    <row r="644" spans="1:31" x14ac:dyDescent="0.25">
      <c r="A644" s="36" t="s">
        <v>23</v>
      </c>
      <c r="B644" s="4" t="s">
        <v>47</v>
      </c>
      <c r="C644" s="23">
        <f>[1]JANUARI!$E$128+[1]JANUARI!$F$128</f>
        <v>0</v>
      </c>
      <c r="D644" s="23">
        <f>[1]FEBRUARI!$E$128+[1]FEBRUARI!$F$128</f>
        <v>0</v>
      </c>
      <c r="E644" s="23">
        <f>[1]MARET!$E$128+[1]MARET!$F$128</f>
        <v>0</v>
      </c>
      <c r="F644" s="23">
        <f>[1]APRIL!$E$128+[1]APRIL!$F$128</f>
        <v>0</v>
      </c>
      <c r="G644" s="23">
        <f>[1]MEI!$E$128+[1]MEI!$F$128</f>
        <v>0</v>
      </c>
      <c r="H644" s="23">
        <f>[1]JUNI!$E$128+[1]JUNI!$F$128</f>
        <v>0</v>
      </c>
      <c r="I644" s="23">
        <f>[1]JULI!$E$128+[1]JULI!$F$128</f>
        <v>0</v>
      </c>
      <c r="J644" s="23">
        <f>[1]AGUSTUS!$E$128+[1]AGUSTUS!$F$128</f>
        <v>0</v>
      </c>
      <c r="K644" s="23">
        <f>[1]SEPTEMBER!$E$128+[1]SEPTEMBER!$F$128</f>
        <v>0</v>
      </c>
      <c r="L644" s="23">
        <f>[1]OKTOBER!$E$128+[1]OKTOBER!$F$128</f>
        <v>0</v>
      </c>
      <c r="M644" s="23">
        <f>[1]NOVEMBER!$E$128+[1]NOVEMBER!$F$128</f>
        <v>0</v>
      </c>
      <c r="N644" s="23">
        <f>[1]DESEMBER!$E$128+[1]DESEMBER!$F$128</f>
        <v>0</v>
      </c>
      <c r="O644" s="23">
        <f t="shared" si="102"/>
        <v>0</v>
      </c>
      <c r="Q644" s="56"/>
      <c r="R644" s="57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</row>
    <row r="645" spans="1:31" x14ac:dyDescent="0.25">
      <c r="A645" s="36" t="s">
        <v>25</v>
      </c>
      <c r="B645" s="4" t="s">
        <v>22</v>
      </c>
      <c r="C645" s="23">
        <f>[1]JANUARI!$E$83+[1]JANUARI!$F$83</f>
        <v>0</v>
      </c>
      <c r="D645" s="23">
        <f>[1]FEBRUARI!$E$83+[1]FEBRUARI!$F$83</f>
        <v>0</v>
      </c>
      <c r="E645" s="23">
        <f>[1]MARET!$E$83+[1]MARET!$F$83</f>
        <v>0</v>
      </c>
      <c r="F645" s="23">
        <f>[1]APRIL!$E$83+[1]APRIL!$F$83</f>
        <v>0</v>
      </c>
      <c r="G645" s="23">
        <f>[1]MEI!$E$83+[1]MEI!$F$83</f>
        <v>0</v>
      </c>
      <c r="H645" s="23">
        <f>[1]JUNI!$E$83+[1]JUNI!$F$83</f>
        <v>0</v>
      </c>
      <c r="I645" s="23">
        <f>[1]JULI!$E$83+[1]JULI!$F$83</f>
        <v>0</v>
      </c>
      <c r="J645" s="23">
        <f>[1]AGUSTUS!$E$83+[1]AGUSTUS!$F$83</f>
        <v>0</v>
      </c>
      <c r="K645" s="23">
        <f>[1]SEPTEMBER!$E$83+[1]SEPTEMBER!$F$83</f>
        <v>0</v>
      </c>
      <c r="L645" s="23">
        <f>[1]OKTOBER!$E$83+[1]OKTOBER!$F$83</f>
        <v>0</v>
      </c>
      <c r="M645" s="23">
        <f>[1]NOVEMBER!$E$83+[1]NOVEMBER!$F$83</f>
        <v>0</v>
      </c>
      <c r="N645" s="23">
        <f>[1]DESEMBER!$E$83+[1]DESEMBER!$F$83</f>
        <v>0</v>
      </c>
      <c r="O645" s="23">
        <f t="shared" si="102"/>
        <v>0</v>
      </c>
      <c r="Q645" s="56"/>
      <c r="R645" s="57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</row>
    <row r="646" spans="1:31" x14ac:dyDescent="0.25">
      <c r="A646" s="36" t="s">
        <v>27</v>
      </c>
      <c r="B646" s="4" t="s">
        <v>24</v>
      </c>
      <c r="C646" s="23">
        <f>[1]JANUARI!$E$443+[1]JANUARI!$F$443</f>
        <v>0</v>
      </c>
      <c r="D646" s="23">
        <f>[1]FEBRUARI!$E$443+[1]FEBRUARI!$F$443</f>
        <v>0</v>
      </c>
      <c r="E646" s="23">
        <f>[1]MARET!$E$443+[1]MARET!$F$443</f>
        <v>0</v>
      </c>
      <c r="F646" s="23">
        <f>[1]APRIL!$E$443+[1]APRIL!$F$443</f>
        <v>0</v>
      </c>
      <c r="G646" s="23">
        <f>[1]MEI!$E$443+[1]MEI!$F$443</f>
        <v>0</v>
      </c>
      <c r="H646" s="23">
        <f>[1]JUNI!$E$443+[1]JUNI!$F$443</f>
        <v>0</v>
      </c>
      <c r="I646" s="23">
        <f>[1]JULI!$E$443+[1]JULI!$F$443</f>
        <v>0</v>
      </c>
      <c r="J646" s="23">
        <f>[1]AGUSTUS!$E$443+[1]AGUSTUS!$F$443</f>
        <v>0</v>
      </c>
      <c r="K646" s="23">
        <f>[1]SEPTEMBER!$E$443+[1]SEPTEMBER!$F$443</f>
        <v>0</v>
      </c>
      <c r="L646" s="23">
        <f>[1]OKTOBER!$E$443+[1]OKTOBER!$F$443</f>
        <v>0</v>
      </c>
      <c r="M646" s="23">
        <f>[1]NOVEMBER!$E$443+[1]NOVEMBER!$F$443</f>
        <v>0</v>
      </c>
      <c r="N646" s="23">
        <f>[1]DESEMBER!$E$443+[1]DESEMBER!$F$443</f>
        <v>0</v>
      </c>
      <c r="O646" s="23">
        <f t="shared" si="102"/>
        <v>0</v>
      </c>
      <c r="Q646" s="56"/>
      <c r="R646" s="57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</row>
    <row r="647" spans="1:31" x14ac:dyDescent="0.25">
      <c r="A647" s="36" t="s">
        <v>29</v>
      </c>
      <c r="B647" s="4" t="s">
        <v>28</v>
      </c>
      <c r="C647" s="23">
        <f>[1]JANUARI!$E$533+[1]JANUARI!$F$533</f>
        <v>0</v>
      </c>
      <c r="D647" s="23">
        <f>[1]FEBRUARI!$E$533+[1]FEBRUARI!$F$533</f>
        <v>0</v>
      </c>
      <c r="E647" s="23">
        <f>[1]MARET!$E$533+[1]MARET!$F$533</f>
        <v>0</v>
      </c>
      <c r="F647" s="23">
        <f>[1]APRIL!$E$533+[1]APRIL!$F$533</f>
        <v>0</v>
      </c>
      <c r="G647" s="23">
        <f>[1]MEI!$E$533+[1]MEI!$F$533</f>
        <v>0</v>
      </c>
      <c r="H647" s="23">
        <f>[1]JUNI!$E$533+[1]JUNI!$F$533</f>
        <v>0</v>
      </c>
      <c r="I647" s="23">
        <f>[1]JULI!$E$533+[1]JULI!$F$533</f>
        <v>0</v>
      </c>
      <c r="J647" s="23">
        <f>[1]AGUSTUS!$E$533+[1]AGUSTUS!$F$533</f>
        <v>0</v>
      </c>
      <c r="K647" s="23">
        <f>[1]SEPTEMBER!$E$533+[1]SEPTEMBER!$F$533</f>
        <v>0</v>
      </c>
      <c r="L647" s="23">
        <f>[1]OKTOBER!$E$533+[1]OKTOBER!$F$533</f>
        <v>0</v>
      </c>
      <c r="M647" s="23">
        <f>[1]NOVEMBER!$E$533+[1]NOVEMBER!$F$533</f>
        <v>0</v>
      </c>
      <c r="N647" s="23">
        <f>[1]DESEMBER!$E$533+[1]DESEMBER!$F$533</f>
        <v>0</v>
      </c>
      <c r="O647" s="23">
        <f t="shared" si="102"/>
        <v>0</v>
      </c>
      <c r="Q647" s="56"/>
      <c r="R647" s="57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</row>
    <row r="648" spans="1:31" x14ac:dyDescent="0.25">
      <c r="A648" s="36" t="s">
        <v>31</v>
      </c>
      <c r="B648" s="4" t="s">
        <v>30</v>
      </c>
      <c r="C648" s="23">
        <f>[1]JANUARI!$E$353+[1]JANUARI!$F$353</f>
        <v>0</v>
      </c>
      <c r="D648" s="23">
        <f>[1]FEBRUARI!$E$353+[1]FEBRUARI!$F$353</f>
        <v>0</v>
      </c>
      <c r="E648" s="23">
        <f>[1]MARET!$E$353+[1]MARET!$F$353</f>
        <v>0</v>
      </c>
      <c r="F648" s="23">
        <f>[1]APRIL!$E$353+[1]APRIL!$F$353</f>
        <v>0</v>
      </c>
      <c r="G648" s="23">
        <f>[1]MEI!$E$353+[1]MEI!$F$353</f>
        <v>0</v>
      </c>
      <c r="H648" s="23">
        <f>[1]JUNI!$E$353+[1]JUNI!$F$353</f>
        <v>0</v>
      </c>
      <c r="I648" s="23">
        <f>[1]JULI!$E$353+[1]JULI!$F$353</f>
        <v>0</v>
      </c>
      <c r="J648" s="23">
        <f>[1]AGUSTUS!$E$353+[1]AGUSTUS!$F$353</f>
        <v>0.5</v>
      </c>
      <c r="K648" s="23">
        <f>[1]SEPTEMBER!$E$353+[1]SEPTEMBER!$F$353</f>
        <v>0</v>
      </c>
      <c r="L648" s="23">
        <f>[1]OKTOBER!$E$353+[1]OKTOBER!$F$353</f>
        <v>0</v>
      </c>
      <c r="M648" s="23">
        <f>[1]NOVEMBER!$E$353+[1]NOVEMBER!$F$353</f>
        <v>0</v>
      </c>
      <c r="N648" s="23">
        <f>[1]DESEMBER!$E$353+[1]DESEMBER!$F$353</f>
        <v>0</v>
      </c>
      <c r="O648" s="23">
        <f t="shared" si="102"/>
        <v>0.5</v>
      </c>
      <c r="Q648" s="56"/>
      <c r="R648" s="57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</row>
    <row r="649" spans="1:31" x14ac:dyDescent="0.25">
      <c r="A649" s="36" t="s">
        <v>33</v>
      </c>
      <c r="B649" s="4" t="s">
        <v>37</v>
      </c>
      <c r="C649" s="23">
        <f>[1]JANUARI!$E$173+[1]JANUARI!$F$173</f>
        <v>3</v>
      </c>
      <c r="D649" s="23">
        <f>[1]FEBRUARI!$E$173+[1]FEBRUARI!$F$173</f>
        <v>1</v>
      </c>
      <c r="E649" s="23">
        <f>[1]MARET!$E$173+[1]MARET!$F$173</f>
        <v>1</v>
      </c>
      <c r="F649" s="23">
        <f>[1]APRIL!$E$173+[1]APRIL!$F$173</f>
        <v>0</v>
      </c>
      <c r="G649" s="23">
        <f>[1]MEI!$E$173+[1]MEI!$F$173</f>
        <v>1</v>
      </c>
      <c r="H649" s="23">
        <f>[1]JUNI!$E$173+[1]JUNI!$F$173</f>
        <v>0</v>
      </c>
      <c r="I649" s="23">
        <f>[1]JULI!$E$173+[1]JULI!$F$173</f>
        <v>2</v>
      </c>
      <c r="J649" s="23">
        <f>[1]AGUSTUS!$E$173+[1]AGUSTUS!$F$173</f>
        <v>0</v>
      </c>
      <c r="K649" s="23">
        <f>[1]SEPTEMBER!$E$173+[1]SEPTEMBER!$F$173</f>
        <v>0</v>
      </c>
      <c r="L649" s="23">
        <f>[1]OKTOBER!$E$173+[1]OKTOBER!$F$173</f>
        <v>2</v>
      </c>
      <c r="M649" s="23">
        <f>[1]NOVEMBER!$E$173+[1]NOVEMBER!$F$173</f>
        <v>0</v>
      </c>
      <c r="N649" s="23">
        <f>[1]DESEMBER!$E$173+[1]DESEMBER!$F$173</f>
        <v>0</v>
      </c>
      <c r="O649" s="23">
        <f t="shared" si="102"/>
        <v>10</v>
      </c>
      <c r="Q649" s="56"/>
      <c r="R649" s="57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</row>
    <row r="650" spans="1:31" x14ac:dyDescent="0.25">
      <c r="A650" s="36" t="s">
        <v>34</v>
      </c>
      <c r="B650" s="4" t="s">
        <v>41</v>
      </c>
      <c r="C650" s="23">
        <f>[1]JANUARI!$E$668+[1]JANUARI!$F$668</f>
        <v>0</v>
      </c>
      <c r="D650" s="23">
        <f>[1]FEBRUARI!$E$668+[1]FEBRUARI!$F$668</f>
        <v>0</v>
      </c>
      <c r="E650" s="23">
        <f>[1]MARET!$E$668+[1]MARET!$F$668</f>
        <v>0</v>
      </c>
      <c r="F650" s="23">
        <f>[1]APRIL!$E$668+[1]APRIL!$F$668</f>
        <v>0</v>
      </c>
      <c r="G650" s="23">
        <f>[1]MEI!$E$668+[1]MEI!$F$668</f>
        <v>0</v>
      </c>
      <c r="H650" s="23">
        <f>[1]JUNI!$E$668+[1]JUNI!$F$668</f>
        <v>0</v>
      </c>
      <c r="I650" s="23">
        <f>[1]JULI!$E$668+[1]JULI!$F$668</f>
        <v>0</v>
      </c>
      <c r="J650" s="23">
        <f>[1]AGUSTUS!$E$668+[1]AGUSTUS!$F$668</f>
        <v>0</v>
      </c>
      <c r="K650" s="23">
        <f>[1]SEPTEMBER!$E$668+[1]SEPTEMBER!$F$668</f>
        <v>0</v>
      </c>
      <c r="L650" s="23">
        <f>[1]OKTOBER!$E$668+[1]OKTOBER!$F$668</f>
        <v>1</v>
      </c>
      <c r="M650" s="23">
        <f>[1]NOVEMBER!$E$668+[1]NOVEMBER!$F$668</f>
        <v>0</v>
      </c>
      <c r="N650" s="23">
        <f>[1]DESEMBER!$E$668+[1]DESEMBER!$F$668</f>
        <v>0</v>
      </c>
      <c r="O650" s="23">
        <f t="shared" si="102"/>
        <v>1</v>
      </c>
      <c r="Q650" s="56"/>
      <c r="R650" s="57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</row>
    <row r="651" spans="1:31" x14ac:dyDescent="0.25">
      <c r="A651" s="36" t="s">
        <v>36</v>
      </c>
      <c r="B651" s="4" t="s">
        <v>43</v>
      </c>
      <c r="C651" s="23">
        <f>[1]JANUARI!$E$623+[1]JANUARI!$F$623</f>
        <v>0</v>
      </c>
      <c r="D651" s="23">
        <f>[1]FEBRUARI!$E$623+[1]FEBRUARI!$F$623</f>
        <v>0</v>
      </c>
      <c r="E651" s="23">
        <f>[1]MARET!$E$623+[1]MARET!$F$623</f>
        <v>0</v>
      </c>
      <c r="F651" s="23">
        <f>[1]APRIL!$E$623+[1]APRIL!$F$623</f>
        <v>0</v>
      </c>
      <c r="G651" s="23">
        <f>[1]MEI!$E$623+[1]MEI!$F$623</f>
        <v>0</v>
      </c>
      <c r="H651" s="23">
        <f>[1]JUNI!$E$623+[1]JUNI!$F$623</f>
        <v>0</v>
      </c>
      <c r="I651" s="23">
        <f>[1]JULI!$E$623+[1]JULI!$F$623</f>
        <v>0</v>
      </c>
      <c r="J651" s="23">
        <f>[1]AGUSTUS!$E$623+[1]AGUSTUS!$F$623</f>
        <v>0</v>
      </c>
      <c r="K651" s="23">
        <f>[1]SEPTEMBER!$E$623+[1]SEPTEMBER!$F$623</f>
        <v>0</v>
      </c>
      <c r="L651" s="23">
        <f>[1]OKTOBER!$E$623+[1]OKTOBER!$F$623</f>
        <v>2</v>
      </c>
      <c r="M651" s="23">
        <f>[1]NOVEMBER!$E$623+[1]NOVEMBER!$F$623</f>
        <v>2</v>
      </c>
      <c r="N651" s="23">
        <f>[1]DESEMBER!$E$623+[1]DESEMBER!$F$623</f>
        <v>1</v>
      </c>
      <c r="O651" s="23">
        <f t="shared" si="102"/>
        <v>5</v>
      </c>
      <c r="Q651" s="56"/>
      <c r="R651" s="57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</row>
    <row r="652" spans="1:31" x14ac:dyDescent="0.25">
      <c r="A652" s="36" t="s">
        <v>38</v>
      </c>
      <c r="B652" s="4" t="s">
        <v>39</v>
      </c>
      <c r="C652" s="23">
        <f>[1]JANUARI!$E$218+[1]JANUARI!$F$218</f>
        <v>0</v>
      </c>
      <c r="D652" s="23">
        <f>[1]FEBRUARI!$E$218+[1]FEBRUARI!$F$218</f>
        <v>0</v>
      </c>
      <c r="E652" s="23">
        <f>[1]MARET!$E$218+[1]MARET!$F$218</f>
        <v>0</v>
      </c>
      <c r="F652" s="23">
        <f>[1]APRIL!$E$218+[1]APRIL!$F$218</f>
        <v>0</v>
      </c>
      <c r="G652" s="23">
        <f>[1]MEI!$E$218+[1]MEI!$F$218</f>
        <v>0</v>
      </c>
      <c r="H652" s="23">
        <f>[1]JUNI!$E$218+[1]JUNI!$F$218</f>
        <v>1</v>
      </c>
      <c r="I652" s="23">
        <f>[1]JULI!$E$218+[1]JULI!$F$218</f>
        <v>0</v>
      </c>
      <c r="J652" s="23">
        <f>[1]AGUSTUS!$E$218+[1]AGUSTUS!$F$218</f>
        <v>0</v>
      </c>
      <c r="K652" s="23">
        <f>[1]SEPTEMBER!$E$218+[1]SEPTEMBER!$F$218</f>
        <v>0</v>
      </c>
      <c r="L652" s="23">
        <f>[1]OKTOBER!$E$218+[1]OKTOBER!$F$218</f>
        <v>2</v>
      </c>
      <c r="M652" s="23">
        <f>[1]NOVEMBER!$E$218+[1]NOVEMBER!$F$218</f>
        <v>0</v>
      </c>
      <c r="N652" s="23">
        <f>[1]DESEMBER!$E$218+[1]DESEMBER!$F$218</f>
        <v>0</v>
      </c>
      <c r="O652" s="23">
        <f t="shared" si="102"/>
        <v>3</v>
      </c>
      <c r="Q652" s="56"/>
      <c r="R652" s="57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</row>
    <row r="653" spans="1:31" x14ac:dyDescent="0.25">
      <c r="A653" s="36" t="s">
        <v>40</v>
      </c>
      <c r="B653" s="4" t="s">
        <v>35</v>
      </c>
      <c r="C653" s="23">
        <f>[1]JANUARI!$E$263+[1]JANUARI!$F$263</f>
        <v>2</v>
      </c>
      <c r="D653" s="23">
        <f>[1]FEBRUARI!$E$263+[1]FEBRUARI!$F$263</f>
        <v>0</v>
      </c>
      <c r="E653" s="23">
        <f>[1]MARET!$E$263+[1]MARET!$F$263</f>
        <v>1</v>
      </c>
      <c r="F653" s="23">
        <f>[1]APRIL!$E$263+[1]APRIL!$F$263</f>
        <v>1.5</v>
      </c>
      <c r="G653" s="23">
        <f>[1]MEI!$E$263+[1]MEI!$F$263</f>
        <v>1</v>
      </c>
      <c r="H653" s="23">
        <f>[1]JUNI!$E$263+[1]JUNI!$F$263</f>
        <v>1</v>
      </c>
      <c r="I653" s="23">
        <f>[1]JULI!$E$263+[1]JULI!$F$263</f>
        <v>1</v>
      </c>
      <c r="J653" s="23">
        <f>[1]AGUSTUS!$E$263+[1]AGUSTUS!$F$263</f>
        <v>1</v>
      </c>
      <c r="K653" s="23">
        <f>[1]SEPTEMBER!$E$263+[1]SEPTEMBER!$F$263</f>
        <v>0</v>
      </c>
      <c r="L653" s="23">
        <f>[1]OKTOBER!$E$263+[1]OKTOBER!$F$263</f>
        <v>2</v>
      </c>
      <c r="M653" s="23">
        <f>[1]NOVEMBER!$E$263+[1]NOVEMBER!$F$263</f>
        <v>2</v>
      </c>
      <c r="N653" s="23">
        <f>[1]DESEMBER!$E$263+[1]DESEMBER!$F$263</f>
        <v>1</v>
      </c>
      <c r="O653" s="23">
        <f t="shared" si="102"/>
        <v>13.5</v>
      </c>
      <c r="Q653" s="56"/>
      <c r="R653" s="57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</row>
    <row r="654" spans="1:31" x14ac:dyDescent="0.25">
      <c r="A654" s="36" t="s">
        <v>42</v>
      </c>
      <c r="B654" s="4" t="s">
        <v>32</v>
      </c>
      <c r="C654" s="23">
        <f>[1]JANUARI!$E$578+[1]JANUARI!$F$578</f>
        <v>0</v>
      </c>
      <c r="D654" s="23">
        <f>[1]FEBRUARI!$E$578+[1]FEBRUARI!$F$578</f>
        <v>0</v>
      </c>
      <c r="E654" s="23">
        <f>[1]MARET!$E$578+[1]MARET!$F$578</f>
        <v>0</v>
      </c>
      <c r="F654" s="23">
        <f>[1]APRIL!$E$578+[1]APRIL!$F$578</f>
        <v>0</v>
      </c>
      <c r="G654" s="23">
        <f>[1]MEI!$E$578+[1]MEI!$F$578</f>
        <v>0</v>
      </c>
      <c r="H654" s="23">
        <f>[1]JUNI!$E$578+[1]JUNI!$F$578</f>
        <v>0</v>
      </c>
      <c r="I654" s="23">
        <f>[1]JULI!$E$578+[1]JULI!$F$578</f>
        <v>0</v>
      </c>
      <c r="J654" s="23">
        <f>[1]AGUSTUS!$E$578+[1]AGUSTUS!$F$578</f>
        <v>0</v>
      </c>
      <c r="K654" s="23">
        <f>[1]SEPTEMBER!$E$578+[1]SEPTEMBER!$F$578</f>
        <v>0</v>
      </c>
      <c r="L654" s="23">
        <f>[1]OKTOBER!$E$578+[1]OKTOBER!$F$578</f>
        <v>0</v>
      </c>
      <c r="M654" s="23">
        <f>[1]NOVEMBER!$E$578+[1]NOVEMBER!$F$578</f>
        <v>0</v>
      </c>
      <c r="N654" s="23">
        <f>[1]DESEMBER!$E$578+[1]DESEMBER!$F$578</f>
        <v>0</v>
      </c>
      <c r="O654" s="23">
        <f t="shared" si="102"/>
        <v>0</v>
      </c>
      <c r="Q654" s="56"/>
      <c r="R654" s="57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</row>
    <row r="655" spans="1:31" x14ac:dyDescent="0.25">
      <c r="A655" s="36" t="s">
        <v>44</v>
      </c>
      <c r="B655" s="4" t="s">
        <v>26</v>
      </c>
      <c r="C655" s="23">
        <f>[1]JANUARI!$E$488+[1]JANUARI!$F$488</f>
        <v>0</v>
      </c>
      <c r="D655" s="23">
        <f>[1]FEBRUARI!$E$488+[1]FEBRUARI!$F$488</f>
        <v>0</v>
      </c>
      <c r="E655" s="23">
        <f>[1]MARET!$E$488+[1]MARET!$F$488</f>
        <v>0</v>
      </c>
      <c r="F655" s="23">
        <f>[1]APRIL!$E$488+[1]APRIL!$F$488</f>
        <v>1</v>
      </c>
      <c r="G655" s="23">
        <f>[1]MEI!$E$488+[1]MEI!$F$488</f>
        <v>0</v>
      </c>
      <c r="H655" s="23">
        <f>[1]JUNI!$E$488+[1]JUNI!$F$488</f>
        <v>0</v>
      </c>
      <c r="I655" s="23">
        <f>[1]JULI!$E$488+[1]JULI!$F$488</f>
        <v>0</v>
      </c>
      <c r="J655" s="23">
        <f>[1]AGUSTUS!$E$488+[1]AGUSTUS!$F$488</f>
        <v>0</v>
      </c>
      <c r="K655" s="23">
        <f>[1]SEPTEMBER!$E$488+[1]SEPTEMBER!$F$488</f>
        <v>0</v>
      </c>
      <c r="L655" s="23">
        <f>[1]OKTOBER!$E$488+[1]OKTOBER!$F$488</f>
        <v>0</v>
      </c>
      <c r="M655" s="23">
        <f>[1]NOVEMBER!$E$488+[1]NOVEMBER!$F$488</f>
        <v>0</v>
      </c>
      <c r="N655" s="23">
        <f>[1]DESEMBER!$E$488+[1]DESEMBER!$F$488</f>
        <v>0</v>
      </c>
      <c r="O655" s="23">
        <f t="shared" si="102"/>
        <v>1</v>
      </c>
      <c r="Q655" s="56"/>
      <c r="R655" s="57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</row>
    <row r="656" spans="1:31" x14ac:dyDescent="0.25">
      <c r="A656" s="36" t="s">
        <v>46</v>
      </c>
      <c r="B656" s="4" t="s">
        <v>51</v>
      </c>
      <c r="C656" s="23">
        <f>[1]JANUARI!$E$398+[1]JANUARI!$F$398</f>
        <v>0</v>
      </c>
      <c r="D656" s="23">
        <f>[1]FEBRUARI!$E$398+[1]FEBRUARI!$F$398</f>
        <v>0</v>
      </c>
      <c r="E656" s="23">
        <f>[1]MARET!$E$398+[1]MARET!$F$398</f>
        <v>0</v>
      </c>
      <c r="F656" s="23">
        <f>[1]APRIL!$E$398+[1]APRIL!$F$398</f>
        <v>4</v>
      </c>
      <c r="G656" s="23">
        <f>[1]MEI!$E$398+[1]MEI!$F$398</f>
        <v>1</v>
      </c>
      <c r="H656" s="23">
        <f>[1]JUNI!$E$398+[1]JUNI!$F$398</f>
        <v>0</v>
      </c>
      <c r="I656" s="23">
        <f>[1]JULI!$E$398+[1]JULI!$F$398</f>
        <v>4</v>
      </c>
      <c r="J656" s="23">
        <f>[1]AGUSTUS!$E$398+[1]AGUSTUS!$F$398</f>
        <v>2</v>
      </c>
      <c r="K656" s="23">
        <f>[1]SEPTEMBER!$E$398+[1]SEPTEMBER!$F$398</f>
        <v>2</v>
      </c>
      <c r="L656" s="23">
        <f>[1]OKTOBER!$E$398+[1]OKTOBER!$F$398</f>
        <v>0</v>
      </c>
      <c r="M656" s="23">
        <f>[1]NOVEMBER!$E$398+[1]NOVEMBER!$F$398</f>
        <v>0</v>
      </c>
      <c r="N656" s="23">
        <f>[1]DESEMBER!$E$398+[1]DESEMBER!$F$398</f>
        <v>1</v>
      </c>
      <c r="O656" s="23">
        <f t="shared" si="102"/>
        <v>14</v>
      </c>
      <c r="Q656" s="56"/>
      <c r="R656" s="57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</row>
    <row r="657" spans="1:31" x14ac:dyDescent="0.25">
      <c r="A657" s="36" t="s">
        <v>48</v>
      </c>
      <c r="B657" s="4" t="s">
        <v>49</v>
      </c>
      <c r="C657" s="23">
        <f>[1]JANUARI!$E$308+[1]JANUARI!$F$308</f>
        <v>2.5</v>
      </c>
      <c r="D657" s="23">
        <f>[1]FEBRUARI!$E$308+[1]FEBRUARI!$F$308</f>
        <v>0.5</v>
      </c>
      <c r="E657" s="23">
        <f>[1]MARET!$E$308+[1]MARET!$F$308</f>
        <v>2</v>
      </c>
      <c r="F657" s="23">
        <f>[1]APRIL!$E$308+[1]APRIL!$F$308</f>
        <v>2</v>
      </c>
      <c r="G657" s="23">
        <f>[1]MEI!$E$308+[1]MEI!$F$308</f>
        <v>2.5</v>
      </c>
      <c r="H657" s="23">
        <f>[1]JUNI!$E$308+[1]JUNI!$F$308</f>
        <v>1</v>
      </c>
      <c r="I657" s="23">
        <f>[1]JULI!$E$308+[1]JULI!$F$308</f>
        <v>1.5</v>
      </c>
      <c r="J657" s="23">
        <f>[1]AGUSTUS!$E$308+[1]AGUSTUS!$F$308</f>
        <v>2.5</v>
      </c>
      <c r="K657" s="23">
        <f>[1]SEPTEMBER!$E$308+[1]SEPTEMBER!$F$308</f>
        <v>3.5</v>
      </c>
      <c r="L657" s="23">
        <f>[1]OKTOBER!$E$308+[1]OKTOBER!$F$308</f>
        <v>4</v>
      </c>
      <c r="M657" s="23">
        <f>[1]NOVEMBER!$E$308+[1]NOVEMBER!$F$308</f>
        <v>2</v>
      </c>
      <c r="N657" s="23">
        <f>[1]DESEMBER!$E$308+[1]DESEMBER!$F$308</f>
        <v>4</v>
      </c>
      <c r="O657" s="23">
        <f t="shared" si="102"/>
        <v>28</v>
      </c>
      <c r="Q657" s="56"/>
      <c r="R657" s="57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</row>
    <row r="658" spans="1:31" ht="15.75" x14ac:dyDescent="0.25">
      <c r="A658" s="81" t="s">
        <v>50</v>
      </c>
      <c r="B658" s="81"/>
      <c r="C658" s="26">
        <f>SUM(C643:C657)</f>
        <v>7.5</v>
      </c>
      <c r="D658" s="26">
        <f>SUM(D643:D657)</f>
        <v>1.5</v>
      </c>
      <c r="E658" s="26">
        <f t="shared" ref="E658" si="103">SUM(E643:E657)</f>
        <v>4</v>
      </c>
      <c r="F658" s="26">
        <f>SUM(F643:F657)</f>
        <v>8.5</v>
      </c>
      <c r="G658" s="26">
        <f>SUM(G643:G657)</f>
        <v>5.5</v>
      </c>
      <c r="H658" s="26">
        <f>SUM(H643:H657)</f>
        <v>3</v>
      </c>
      <c r="I658" s="26">
        <f t="shared" ref="I658:N658" si="104">SUM(I643:I657)</f>
        <v>8.5</v>
      </c>
      <c r="J658" s="26">
        <f t="shared" si="104"/>
        <v>6</v>
      </c>
      <c r="K658" s="26">
        <f t="shared" si="104"/>
        <v>5.5</v>
      </c>
      <c r="L658" s="26">
        <f t="shared" si="104"/>
        <v>13</v>
      </c>
      <c r="M658" s="26">
        <f t="shared" si="104"/>
        <v>6</v>
      </c>
      <c r="N658" s="26">
        <f t="shared" si="104"/>
        <v>7</v>
      </c>
      <c r="O658" s="26">
        <f t="shared" si="102"/>
        <v>76</v>
      </c>
      <c r="Q658" s="72"/>
      <c r="R658" s="72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</row>
    <row r="659" spans="1:3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</row>
    <row r="660" spans="1:31" x14ac:dyDescent="0.25">
      <c r="A660" s="1"/>
      <c r="B660" s="1"/>
      <c r="C660" s="1"/>
      <c r="D660" s="1"/>
      <c r="E660" s="1" t="s">
        <v>0</v>
      </c>
      <c r="F660" s="1"/>
      <c r="G660" s="1" t="s">
        <v>141</v>
      </c>
      <c r="H660" s="1"/>
      <c r="I660" s="1"/>
      <c r="J660" s="1"/>
      <c r="K660" s="1"/>
      <c r="L660" s="1"/>
      <c r="M660" s="1"/>
      <c r="N660" s="1"/>
      <c r="O660" s="1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</row>
    <row r="661" spans="1:31" x14ac:dyDescent="0.25">
      <c r="A661" s="1"/>
      <c r="B661" s="1"/>
      <c r="C661" s="1"/>
      <c r="D661" s="1"/>
      <c r="E661" s="1" t="s">
        <v>1</v>
      </c>
      <c r="F661" s="1"/>
      <c r="G661" s="1" t="s">
        <v>2</v>
      </c>
      <c r="H661" s="1"/>
      <c r="I661" s="1"/>
      <c r="J661" s="1"/>
      <c r="K661" s="1"/>
      <c r="L661" s="1"/>
      <c r="M661" s="1"/>
      <c r="N661" s="1"/>
      <c r="O661" s="1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</row>
    <row r="662" spans="1:31" x14ac:dyDescent="0.25">
      <c r="A662" s="1"/>
      <c r="B662" s="1"/>
      <c r="C662" s="1"/>
      <c r="D662" s="1"/>
      <c r="E662" s="1" t="s">
        <v>3</v>
      </c>
      <c r="F662" s="1"/>
      <c r="G662" s="1" t="s">
        <v>139</v>
      </c>
      <c r="H662" s="1"/>
      <c r="I662" s="1"/>
      <c r="J662" s="1"/>
      <c r="K662" s="1"/>
      <c r="L662" s="1"/>
      <c r="M662" s="1"/>
      <c r="N662" s="1"/>
      <c r="O662" s="1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</row>
    <row r="663" spans="1:31" ht="18.75" x14ac:dyDescent="0.3">
      <c r="A663" s="1"/>
      <c r="B663" s="1"/>
      <c r="C663" s="1"/>
      <c r="D663" s="1"/>
      <c r="E663" s="1" t="s">
        <v>4</v>
      </c>
      <c r="F663" s="1"/>
      <c r="G663" s="1" t="str">
        <f>G363</f>
        <v>: 2023</v>
      </c>
      <c r="H663" s="1"/>
      <c r="I663" s="1"/>
      <c r="J663" s="1"/>
      <c r="K663" s="1"/>
      <c r="L663" s="1"/>
      <c r="M663" s="1"/>
      <c r="N663" s="2">
        <v>27</v>
      </c>
      <c r="O663" s="1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50"/>
      <c r="AE663" s="49"/>
    </row>
    <row r="664" spans="1:3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</row>
    <row r="665" spans="1:31" x14ac:dyDescent="0.25">
      <c r="A665" s="82" t="s">
        <v>5</v>
      </c>
      <c r="B665" s="82" t="s">
        <v>6</v>
      </c>
      <c r="C665" s="84" t="s">
        <v>7</v>
      </c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6"/>
      <c r="O665" s="82" t="s">
        <v>8</v>
      </c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</row>
    <row r="666" spans="1:31" x14ac:dyDescent="0.25">
      <c r="A666" s="83"/>
      <c r="B666" s="83"/>
      <c r="C666" s="15" t="s">
        <v>9</v>
      </c>
      <c r="D666" s="15" t="s">
        <v>10</v>
      </c>
      <c r="E666" s="15" t="s">
        <v>11</v>
      </c>
      <c r="F666" s="15" t="s">
        <v>12</v>
      </c>
      <c r="G666" s="15" t="s">
        <v>13</v>
      </c>
      <c r="H666" s="15" t="s">
        <v>14</v>
      </c>
      <c r="I666" s="15" t="s">
        <v>15</v>
      </c>
      <c r="J666" s="15" t="s">
        <v>16</v>
      </c>
      <c r="K666" s="15" t="s">
        <v>17</v>
      </c>
      <c r="L666" s="15" t="s">
        <v>18</v>
      </c>
      <c r="M666" s="15" t="s">
        <v>19</v>
      </c>
      <c r="N666" s="68" t="s">
        <v>20</v>
      </c>
      <c r="O666" s="83"/>
      <c r="Q666" s="73"/>
      <c r="R666" s="73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73"/>
    </row>
    <row r="667" spans="1:31" x14ac:dyDescent="0.25">
      <c r="A667" s="12">
        <v>1</v>
      </c>
      <c r="B667" s="12">
        <v>2</v>
      </c>
      <c r="C667" s="12">
        <v>3</v>
      </c>
      <c r="D667" s="12">
        <v>4</v>
      </c>
      <c r="E667" s="12">
        <v>5</v>
      </c>
      <c r="F667" s="12">
        <v>6</v>
      </c>
      <c r="G667" s="12">
        <v>7</v>
      </c>
      <c r="H667" s="12">
        <v>8</v>
      </c>
      <c r="I667" s="12">
        <v>9</v>
      </c>
      <c r="J667" s="12">
        <v>10</v>
      </c>
      <c r="K667" s="12">
        <v>11</v>
      </c>
      <c r="L667" s="12">
        <v>12</v>
      </c>
      <c r="M667" s="12">
        <v>13</v>
      </c>
      <c r="N667" s="12">
        <v>14</v>
      </c>
      <c r="O667" s="12">
        <v>15</v>
      </c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x14ac:dyDescent="0.25">
      <c r="A668" s="36" t="s">
        <v>21</v>
      </c>
      <c r="B668" s="4" t="s">
        <v>45</v>
      </c>
      <c r="C668" s="23">
        <f>[1]JANUARI!$E$39+[1]JANUARI!$F$39</f>
        <v>0</v>
      </c>
      <c r="D668" s="23">
        <f>[1]FEBRUARI!$E$39+[1]FEBRUARI!$F$39</f>
        <v>0</v>
      </c>
      <c r="E668" s="23">
        <f>[1]MARET!$E$39+[1]MARET!$F$39</f>
        <v>0</v>
      </c>
      <c r="F668" s="23">
        <f>[1]APRIL!$E$39+[1]APRIL!$F$39</f>
        <v>0</v>
      </c>
      <c r="G668" s="23">
        <f>[1]MEI!$E$39+[1]MEI!$F$39</f>
        <v>0</v>
      </c>
      <c r="H668" s="23">
        <f>[1]JUNI!$E$39+[1]JUNI!$F$39</f>
        <v>0</v>
      </c>
      <c r="I668" s="23">
        <f>[1]JULI!$E$39+[1]JULI!$F$39</f>
        <v>0</v>
      </c>
      <c r="J668" s="23">
        <f>[1]AGUSTUS!$E$39+[1]AGUSTUS!$F$39</f>
        <v>0</v>
      </c>
      <c r="K668" s="23">
        <f>[1]SEPTEMBER!$E$39+[1]SEPTEMBER!$F$39</f>
        <v>0</v>
      </c>
      <c r="L668" s="23">
        <f>[1]OKTOBER!$E$39+[1]OKTOBER!$F$39</f>
        <v>0</v>
      </c>
      <c r="M668" s="23">
        <f>[1]NOVEMBER!$E$39+[1]NOVEMBER!$F$39</f>
        <v>0</v>
      </c>
      <c r="N668" s="23">
        <f>[1]DESEMBER!$E$39+[1]DESEMBER!$F$39</f>
        <v>0</v>
      </c>
      <c r="O668" s="5">
        <f t="shared" ref="O668:O683" si="105">SUM(C668:N668)</f>
        <v>0</v>
      </c>
      <c r="Q668" s="56"/>
      <c r="R668" s="57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20"/>
    </row>
    <row r="669" spans="1:31" x14ac:dyDescent="0.25">
      <c r="A669" s="36" t="s">
        <v>23</v>
      </c>
      <c r="B669" s="4" t="s">
        <v>47</v>
      </c>
      <c r="C669" s="23">
        <f>[1]JANUARI!$E$129+[1]JANUARI!$F$129</f>
        <v>0</v>
      </c>
      <c r="D669" s="23">
        <f>[1]FEBRUARI!$E$129+[1]FEBRUARI!$F$129</f>
        <v>0</v>
      </c>
      <c r="E669" s="23">
        <f>[1]MARET!$E$129+[1]MARET!$F$129</f>
        <v>0</v>
      </c>
      <c r="F669" s="23">
        <f>[1]APRIL!$E$129+[1]APRIL!$F$129</f>
        <v>0</v>
      </c>
      <c r="G669" s="23">
        <f>[1]MEI!$E$129+[1]MEI!$F$129</f>
        <v>0</v>
      </c>
      <c r="H669" s="23">
        <f>[1]JUNI!$E$129+[1]JUNI!$F$129</f>
        <v>0</v>
      </c>
      <c r="I669" s="23">
        <f>[1]JULI!$E$129+[1]JULI!$F$129</f>
        <v>0</v>
      </c>
      <c r="J669" s="23">
        <f>[1]AGUSTUS!$E$129+[1]AGUSTUS!$F$129</f>
        <v>0</v>
      </c>
      <c r="K669" s="23">
        <f>[1]SEPTEMBER!$E$129+[1]SEPTEMBER!$F$129</f>
        <v>0</v>
      </c>
      <c r="L669" s="23">
        <f>[1]OKTOBER!$E$129+[1]OKTOBER!$F$129</f>
        <v>0</v>
      </c>
      <c r="M669" s="23">
        <f>[1]NOVEMBER!$E$129+[1]NOVEMBER!$F$129</f>
        <v>0</v>
      </c>
      <c r="N669" s="23">
        <f>[1]DESEMBER!$E$129+[1]DESEMBER!$F$129</f>
        <v>0</v>
      </c>
      <c r="O669" s="5">
        <f t="shared" si="105"/>
        <v>0</v>
      </c>
      <c r="Q669" s="56"/>
      <c r="R669" s="57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20"/>
    </row>
    <row r="670" spans="1:31" x14ac:dyDescent="0.25">
      <c r="A670" s="36" t="s">
        <v>25</v>
      </c>
      <c r="B670" s="4" t="s">
        <v>22</v>
      </c>
      <c r="C670" s="23">
        <f>[1]JANUARI!$E$84+[1]JANUARI!$F$84</f>
        <v>0</v>
      </c>
      <c r="D670" s="23">
        <f>[1]FEBRUARI!$E$84+[1]FEBRUARI!$F$84</f>
        <v>0</v>
      </c>
      <c r="E670" s="23">
        <f>[1]MARET!$E$84+[1]MARET!$F$84</f>
        <v>0</v>
      </c>
      <c r="F670" s="23">
        <f>[1]APRIL!$E$84+[1]APRIL!$F$84</f>
        <v>0</v>
      </c>
      <c r="G670" s="23">
        <f>[1]MEI!$E$84+[1]MEI!$F$84</f>
        <v>0</v>
      </c>
      <c r="H670" s="23">
        <f>[1]JUNI!$E$84+[1]JUNI!$F$84</f>
        <v>0</v>
      </c>
      <c r="I670" s="23">
        <f>[1]JULI!$E$84+[1]JULI!$F$84</f>
        <v>0</v>
      </c>
      <c r="J670" s="23">
        <f>[1]AGUSTUS!$E$84+[1]AGUSTUS!$F$84</f>
        <v>0</v>
      </c>
      <c r="K670" s="23">
        <f>[1]SEPTEMBER!$E$84+[1]SEPTEMBER!$F$84</f>
        <v>0</v>
      </c>
      <c r="L670" s="23">
        <f>[1]OKTOBER!$E$84+[1]OKTOBER!$F$84</f>
        <v>0</v>
      </c>
      <c r="M670" s="23">
        <f>[1]NOVEMBER!$E$84+[1]NOVEMBER!$F$84</f>
        <v>0</v>
      </c>
      <c r="N670" s="23">
        <f>[1]DESEMBER!$E$84+[1]DESEMBER!$F$84</f>
        <v>0</v>
      </c>
      <c r="O670" s="5">
        <f t="shared" si="105"/>
        <v>0</v>
      </c>
      <c r="Q670" s="56"/>
      <c r="R670" s="57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20"/>
    </row>
    <row r="671" spans="1:31" x14ac:dyDescent="0.25">
      <c r="A671" s="36" t="s">
        <v>27</v>
      </c>
      <c r="B671" s="4" t="s">
        <v>24</v>
      </c>
      <c r="C671" s="23">
        <f>[1]JANUARI!$E$444+[1]JANUARI!$F$444</f>
        <v>0</v>
      </c>
      <c r="D671" s="23">
        <f>[1]FEBRUARI!$E$444+[1]FEBRUARI!$F$444</f>
        <v>0</v>
      </c>
      <c r="E671" s="23">
        <f>[1]MARET!$E$444+[1]MARET!$F$444</f>
        <v>0</v>
      </c>
      <c r="F671" s="23">
        <f>[1]APRIL!$E$444+[1]APRIL!$F$444</f>
        <v>0</v>
      </c>
      <c r="G671" s="23">
        <f>[1]MEI!$E$444+[1]MEI!$F$444</f>
        <v>0</v>
      </c>
      <c r="H671" s="23">
        <f>[1]JUNI!$E$444+[1]JUNI!$F$444</f>
        <v>0</v>
      </c>
      <c r="I671" s="23">
        <f>[1]JULI!$E$444+[1]JULI!$F$444</f>
        <v>0</v>
      </c>
      <c r="J671" s="23">
        <f>[1]AGUSTUS!$E$444+[1]AGUSTUS!$F$444</f>
        <v>0</v>
      </c>
      <c r="K671" s="23">
        <f>[1]SEPTEMBER!$E$444+[1]SEPTEMBER!$F$444</f>
        <v>0</v>
      </c>
      <c r="L671" s="23">
        <f>[1]OKTOBER!$E$444+[1]OKTOBER!$F$444</f>
        <v>0</v>
      </c>
      <c r="M671" s="23">
        <f>[1]NOVEMBER!$E$444+[1]NOVEMBER!$F$444</f>
        <v>0</v>
      </c>
      <c r="N671" s="23">
        <f>[1]DESEMBER!$E$444+[1]DESEMBER!$F$444</f>
        <v>0</v>
      </c>
      <c r="O671" s="5">
        <f t="shared" si="105"/>
        <v>0</v>
      </c>
      <c r="Q671" s="56"/>
      <c r="R671" s="57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20"/>
    </row>
    <row r="672" spans="1:31" x14ac:dyDescent="0.25">
      <c r="A672" s="36" t="s">
        <v>29</v>
      </c>
      <c r="B672" s="4" t="s">
        <v>28</v>
      </c>
      <c r="C672" s="23">
        <f>[1]JANUARI!$E$534+[1]JANUARI!$F$534</f>
        <v>0</v>
      </c>
      <c r="D672" s="23">
        <f>[1]FEBRUARI!$E$534+[1]FEBRUARI!$F$534</f>
        <v>0</v>
      </c>
      <c r="E672" s="23">
        <f>[1]MARET!$E$534+[1]MARET!$F$534</f>
        <v>0</v>
      </c>
      <c r="F672" s="23">
        <f>[1]APRIL!$E$534+[1]APRIL!$F$534</f>
        <v>0</v>
      </c>
      <c r="G672" s="23">
        <f>[1]MEI!$E$534+[1]MEI!$F$534</f>
        <v>0</v>
      </c>
      <c r="H672" s="23">
        <f>[1]JUNI!$E$534+[1]JUNI!$F$534</f>
        <v>0</v>
      </c>
      <c r="I672" s="23">
        <f>[1]JULI!$E$534+[1]JULI!$F$534</f>
        <v>0</v>
      </c>
      <c r="J672" s="23">
        <f>[1]AGUSTUS!$E$534+[1]AGUSTUS!$F$534</f>
        <v>0</v>
      </c>
      <c r="K672" s="23">
        <f>[1]SEPTEMBER!$E$534+[1]SEPTEMBER!$F$534</f>
        <v>0</v>
      </c>
      <c r="L672" s="23">
        <f>[1]OKTOBER!$E$534+[1]OKTOBER!$F$534</f>
        <v>0</v>
      </c>
      <c r="M672" s="23">
        <f>[1]NOVEMBER!$E$534+[1]NOVEMBER!$F$534</f>
        <v>0</v>
      </c>
      <c r="N672" s="23">
        <f>[1]DESEMBER!$E$534+[1]DESEMBER!$F$534</f>
        <v>0</v>
      </c>
      <c r="O672" s="5">
        <f t="shared" si="105"/>
        <v>0</v>
      </c>
      <c r="Q672" s="56"/>
      <c r="R672" s="57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20"/>
    </row>
    <row r="673" spans="1:31" x14ac:dyDescent="0.25">
      <c r="A673" s="36" t="s">
        <v>31</v>
      </c>
      <c r="B673" s="4" t="s">
        <v>30</v>
      </c>
      <c r="C673" s="23">
        <f>[1]JANUARI!$E$354+[1]JANUARI!$F$354</f>
        <v>0</v>
      </c>
      <c r="D673" s="23">
        <f>[1]FEBRUARI!$E$354+[1]FEBRUARI!$F$354</f>
        <v>0</v>
      </c>
      <c r="E673" s="23">
        <f>[1]MARET!$E$354+[1]MARET!$F$354</f>
        <v>0</v>
      </c>
      <c r="F673" s="23">
        <f>[1]APRIL!$E$354+[1]APRIL!$F$354</f>
        <v>0</v>
      </c>
      <c r="G673" s="23">
        <f>[1]MEI!$E$354+[1]MEI!$F$354</f>
        <v>0</v>
      </c>
      <c r="H673" s="23">
        <f>[1]JUNI!$E$354+[1]JUNI!$F$354</f>
        <v>0</v>
      </c>
      <c r="I673" s="23">
        <f>[1]JULI!$E$354+[1]JULI!$F$354</f>
        <v>0</v>
      </c>
      <c r="J673" s="23">
        <f>[1]AGUSTUS!$E$354+[1]AGUSTUS!$F$354</f>
        <v>0</v>
      </c>
      <c r="K673" s="23">
        <f>[1]SEPTEMBER!$E$354+[1]SEPTEMBER!$F$354</f>
        <v>0</v>
      </c>
      <c r="L673" s="23">
        <f>[1]OKTOBER!$E$354+[1]OKTOBER!$F$354</f>
        <v>0</v>
      </c>
      <c r="M673" s="23">
        <f>[1]NOVEMBER!$E$354+[1]NOVEMBER!$F$354</f>
        <v>0</v>
      </c>
      <c r="N673" s="23">
        <f>[1]DESEMBER!$E$354+[1]DESEMBER!$F$354</f>
        <v>0</v>
      </c>
      <c r="O673" s="5">
        <f t="shared" si="105"/>
        <v>0</v>
      </c>
      <c r="Q673" s="56"/>
      <c r="R673" s="57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20"/>
    </row>
    <row r="674" spans="1:31" x14ac:dyDescent="0.25">
      <c r="A674" s="36" t="s">
        <v>33</v>
      </c>
      <c r="B674" s="4" t="s">
        <v>37</v>
      </c>
      <c r="C674" s="23">
        <f>[1]JANUARI!$E$174+[1]JANUARI!$F$174</f>
        <v>0</v>
      </c>
      <c r="D674" s="23">
        <f>[1]FEBRUARI!$E$174+[1]FEBRUARI!$F$174</f>
        <v>0</v>
      </c>
      <c r="E674" s="23">
        <f>[1]MARET!$E$174+[1]MARET!$F$174</f>
        <v>0</v>
      </c>
      <c r="F674" s="23">
        <f>[1]APRIL!$E$174+[1]APRIL!$F$174</f>
        <v>0</v>
      </c>
      <c r="G674" s="23">
        <f>[1]MEI!$E$174+[1]MEI!$F$174</f>
        <v>0</v>
      </c>
      <c r="H674" s="23">
        <f>[1]JUNI!$E$174+[1]JUNI!$F$174</f>
        <v>0</v>
      </c>
      <c r="I674" s="23">
        <f>[1]JULI!$E$174+[1]JULI!$F$174</f>
        <v>0</v>
      </c>
      <c r="J674" s="23">
        <f>[1]AGUSTUS!$E$174+[1]AGUSTUS!$F$174</f>
        <v>0</v>
      </c>
      <c r="K674" s="23">
        <f>[1]SEPTEMBER!$E$174+[1]SEPTEMBER!$F$174</f>
        <v>0</v>
      </c>
      <c r="L674" s="23">
        <f>[1]OKTOBER!$E$174+[1]OKTOBER!$F$174</f>
        <v>0</v>
      </c>
      <c r="M674" s="23">
        <f>[1]NOVEMBER!$E$174+[1]NOVEMBER!$F$174</f>
        <v>0</v>
      </c>
      <c r="N674" s="23">
        <f>[1]DESEMBER!$E$174+[1]DESEMBER!$F$174</f>
        <v>0</v>
      </c>
      <c r="O674" s="5">
        <f t="shared" si="105"/>
        <v>0</v>
      </c>
      <c r="Q674" s="56"/>
      <c r="R674" s="57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20"/>
    </row>
    <row r="675" spans="1:31" x14ac:dyDescent="0.25">
      <c r="A675" s="36" t="s">
        <v>34</v>
      </c>
      <c r="B675" s="4" t="s">
        <v>41</v>
      </c>
      <c r="C675" s="23">
        <f>[1]JANUARI!$E$669+[1]JANUARI!$F$669</f>
        <v>0</v>
      </c>
      <c r="D675" s="23">
        <f>[1]FEBRUARI!$E$669+[1]FEBRUARI!$F$669</f>
        <v>0</v>
      </c>
      <c r="E675" s="23">
        <f>[1]MARET!$E$669+[1]MARET!$F$669</f>
        <v>0</v>
      </c>
      <c r="F675" s="23">
        <f>[1]APRIL!$E$669+[1]APRIL!$F$669</f>
        <v>0</v>
      </c>
      <c r="G675" s="23">
        <f>[1]MEI!$E$669+[1]MEI!$F$669</f>
        <v>0</v>
      </c>
      <c r="H675" s="23">
        <f>[1]JUNI!$E$669+[1]JUNI!$F$669</f>
        <v>0</v>
      </c>
      <c r="I675" s="23">
        <f>[1]JULI!$E$669+[1]JULI!$F$669</f>
        <v>0</v>
      </c>
      <c r="J675" s="23">
        <f>[1]AGUSTUS!$E$669+[1]AGUSTUS!$F$669</f>
        <v>0</v>
      </c>
      <c r="K675" s="23">
        <f>[1]SEPTEMBER!$E$669+[1]SEPTEMBER!$F$669</f>
        <v>0</v>
      </c>
      <c r="L675" s="23">
        <f>[1]OKTOBER!$E$669+[1]OKTOBER!$F$669</f>
        <v>0</v>
      </c>
      <c r="M675" s="23">
        <f>[1]NOVEMBER!$E$669+[1]NOVEMBER!$F$669</f>
        <v>0</v>
      </c>
      <c r="N675" s="23">
        <f>[1]DESEMBER!$E$669+[1]DESEMBER!$F$669</f>
        <v>0</v>
      </c>
      <c r="O675" s="5">
        <f t="shared" si="105"/>
        <v>0</v>
      </c>
      <c r="Q675" s="56"/>
      <c r="R675" s="57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20"/>
    </row>
    <row r="676" spans="1:31" x14ac:dyDescent="0.25">
      <c r="A676" s="36" t="s">
        <v>36</v>
      </c>
      <c r="B676" s="4" t="s">
        <v>43</v>
      </c>
      <c r="C676" s="23">
        <f>[1]JANUARI!$E$624+[1]JANUARI!$F$624</f>
        <v>0</v>
      </c>
      <c r="D676" s="23">
        <f>[1]FEBRUARI!$E$624+[1]FEBRUARI!$F$624</f>
        <v>0</v>
      </c>
      <c r="E676" s="23">
        <f>[1]MARET!$E$624+[1]MARET!$F$624</f>
        <v>0</v>
      </c>
      <c r="F676" s="23">
        <f>[1]APRIL!$E$624+[1]APRIL!$F$624</f>
        <v>0</v>
      </c>
      <c r="G676" s="23">
        <f>[1]MEI!$E$624+[1]MEI!$F$624</f>
        <v>0</v>
      </c>
      <c r="H676" s="23">
        <f>[1]JUNI!$E$624+[1]JUNI!$F$624</f>
        <v>0</v>
      </c>
      <c r="I676" s="23">
        <f>[1]JULI!$E$624+[1]JULI!$F$624</f>
        <v>0</v>
      </c>
      <c r="J676" s="23">
        <f>[1]AGUSTUS!$E$624+[1]AGUSTUS!$F$624</f>
        <v>0</v>
      </c>
      <c r="K676" s="23">
        <f>[1]SEPTEMBER!$E$624+[1]SEPTEMBER!$F$624</f>
        <v>0</v>
      </c>
      <c r="L676" s="23">
        <f>[1]OKTOBER!$E$624+[1]OKTOBER!$F$624</f>
        <v>0</v>
      </c>
      <c r="M676" s="23">
        <f>[1]NOVEMBER!$E$624+[1]NOVEMBER!$F$624</f>
        <v>0</v>
      </c>
      <c r="N676" s="23">
        <f>[1]DESEMBER!$E$624+[1]DESEMBER!$F$624</f>
        <v>0</v>
      </c>
      <c r="O676" s="5">
        <f t="shared" si="105"/>
        <v>0</v>
      </c>
      <c r="Q676" s="56"/>
      <c r="R676" s="57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20"/>
    </row>
    <row r="677" spans="1:31" x14ac:dyDescent="0.25">
      <c r="A677" s="36" t="s">
        <v>38</v>
      </c>
      <c r="B677" s="4" t="s">
        <v>39</v>
      </c>
      <c r="C677" s="23">
        <f>[1]JANUARI!$E$219+[1]JANUARI!$F$219</f>
        <v>0</v>
      </c>
      <c r="D677" s="23">
        <f>[1]FEBRUARI!$E$219+[1]FEBRUARI!$F$219</f>
        <v>0</v>
      </c>
      <c r="E677" s="23">
        <f>[1]MARET!$E$219+[1]MARET!$F$219</f>
        <v>0</v>
      </c>
      <c r="F677" s="23">
        <f>[1]APRIL!$E$219+[1]APRIL!$F$219</f>
        <v>0</v>
      </c>
      <c r="G677" s="23">
        <f>[1]MEI!$E$219+[1]MEI!$F$219</f>
        <v>0</v>
      </c>
      <c r="H677" s="23">
        <f>[1]JUNI!$E$219+[1]JUNI!$F$219</f>
        <v>0</v>
      </c>
      <c r="I677" s="23">
        <f>[1]JULI!$E$219+[1]JULI!$F$219</f>
        <v>0</v>
      </c>
      <c r="J677" s="23">
        <f>[1]AGUSTUS!$E$219+[1]AGUSTUS!$F$219</f>
        <v>0</v>
      </c>
      <c r="K677" s="23">
        <f>[1]SEPTEMBER!$E$219+[1]SEPTEMBER!$F$219</f>
        <v>0</v>
      </c>
      <c r="L677" s="23">
        <f>[1]OKTOBER!$E$219+[1]OKTOBER!$F$219</f>
        <v>0</v>
      </c>
      <c r="M677" s="23">
        <f>[1]NOVEMBER!$E$219+[1]NOVEMBER!$F$219</f>
        <v>0</v>
      </c>
      <c r="N677" s="23">
        <f>[1]DESEMBER!$E$219+[1]DESEMBER!$F$219</f>
        <v>0</v>
      </c>
      <c r="O677" s="5">
        <f t="shared" si="105"/>
        <v>0</v>
      </c>
      <c r="Q677" s="56"/>
      <c r="R677" s="57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20"/>
    </row>
    <row r="678" spans="1:31" x14ac:dyDescent="0.25">
      <c r="A678" s="36" t="s">
        <v>40</v>
      </c>
      <c r="B678" s="4" t="s">
        <v>35</v>
      </c>
      <c r="C678" s="23">
        <f>[1]JANUARI!$E$264+[1]JANUARI!$F$264</f>
        <v>0</v>
      </c>
      <c r="D678" s="23">
        <f>[1]FEBRUARI!$E$264+[1]FEBRUARI!$F$264</f>
        <v>0</v>
      </c>
      <c r="E678" s="23">
        <f>[1]MARET!$E$264+[1]MARET!$F$264</f>
        <v>0</v>
      </c>
      <c r="F678" s="23">
        <f>[1]APRIL!$E$264+[1]APRIL!$F$264</f>
        <v>0</v>
      </c>
      <c r="G678" s="23">
        <f>[1]MEI!$E$264+[1]MEI!$F$264</f>
        <v>0</v>
      </c>
      <c r="H678" s="23">
        <f>[1]JUNI!$E$264+[1]JUNI!$F$264</f>
        <v>0</v>
      </c>
      <c r="I678" s="23">
        <f>[1]JULI!$E$264+[1]JULI!$F$264</f>
        <v>0</v>
      </c>
      <c r="J678" s="23">
        <f>[1]AGUSTUS!$E$264+[1]AGUSTUS!$F$264</f>
        <v>0</v>
      </c>
      <c r="K678" s="23">
        <f>[1]SEPTEMBER!$E$264+[1]SEPTEMBER!$F$264</f>
        <v>0</v>
      </c>
      <c r="L678" s="23">
        <f>[1]OKTOBER!$E$264+[1]OKTOBER!$F$264</f>
        <v>0</v>
      </c>
      <c r="M678" s="23">
        <f>[1]NOVEMBER!$E$264+[1]NOVEMBER!$F$264</f>
        <v>0</v>
      </c>
      <c r="N678" s="23">
        <f>[1]DESEMBER!$E$264+[1]DESEMBER!$F$264</f>
        <v>0</v>
      </c>
      <c r="O678" s="5">
        <f t="shared" si="105"/>
        <v>0</v>
      </c>
      <c r="Q678" s="56"/>
      <c r="R678" s="57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20"/>
    </row>
    <row r="679" spans="1:31" x14ac:dyDescent="0.25">
      <c r="A679" s="36" t="s">
        <v>42</v>
      </c>
      <c r="B679" s="4" t="s">
        <v>32</v>
      </c>
      <c r="C679" s="23">
        <f>[1]JANUARI!$E$579+[1]JANUARI!$F$579</f>
        <v>0</v>
      </c>
      <c r="D679" s="23">
        <f>[1]FEBRUARI!$E$579+[1]FEBRUARI!$F$579</f>
        <v>0</v>
      </c>
      <c r="E679" s="23">
        <f>[1]MARET!$E$579+[1]MARET!$F$579</f>
        <v>0</v>
      </c>
      <c r="F679" s="23">
        <f>[1]APRIL!$E$579+[1]APRIL!$F$579</f>
        <v>0</v>
      </c>
      <c r="G679" s="23">
        <f>[1]MEI!$E$579+[1]MEI!$F$579</f>
        <v>0</v>
      </c>
      <c r="H679" s="23">
        <f>[1]JUNI!$E$579+[1]JUNI!$F$579</f>
        <v>0</v>
      </c>
      <c r="I679" s="23">
        <f>[1]JULI!$E$579+[1]JULI!$F$579</f>
        <v>0</v>
      </c>
      <c r="J679" s="23">
        <f>[1]AGUSTUS!$E$579+[1]AGUSTUS!$F$579</f>
        <v>0</v>
      </c>
      <c r="K679" s="23">
        <f>[1]SEPTEMBER!$E$579+[1]SEPTEMBER!$F$579</f>
        <v>0</v>
      </c>
      <c r="L679" s="23">
        <f>[1]OKTOBER!$E$579+[1]OKTOBER!$F$579</f>
        <v>0</v>
      </c>
      <c r="M679" s="23">
        <f>[1]NOVEMBER!$E$579+[1]NOVEMBER!$F$579</f>
        <v>0</v>
      </c>
      <c r="N679" s="23">
        <f>[1]DESEMBER!$E$579+[1]DESEMBER!$F$579</f>
        <v>0</v>
      </c>
      <c r="O679" s="5">
        <f t="shared" si="105"/>
        <v>0</v>
      </c>
      <c r="Q679" s="56"/>
      <c r="R679" s="57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20"/>
    </row>
    <row r="680" spans="1:31" x14ac:dyDescent="0.25">
      <c r="A680" s="36" t="s">
        <v>44</v>
      </c>
      <c r="B680" s="4" t="s">
        <v>26</v>
      </c>
      <c r="C680" s="23">
        <f>[1]JANUARI!$E$489+[1]JANUARI!$F$489</f>
        <v>0</v>
      </c>
      <c r="D680" s="23">
        <f>[1]FEBRUARI!$E$489+[1]FEBRUARI!$F$489</f>
        <v>0</v>
      </c>
      <c r="E680" s="23">
        <f>[1]MARET!$E$489+[1]MARET!$F$489</f>
        <v>0</v>
      </c>
      <c r="F680" s="23">
        <f>[1]APRIL!$E$489+[1]APRIL!$F$489</f>
        <v>0</v>
      </c>
      <c r="G680" s="23">
        <f>[1]MEI!$E$489+[1]MEI!$F$489</f>
        <v>0</v>
      </c>
      <c r="H680" s="23">
        <f>[1]JUNI!$E$489+[1]JUNI!$F$489</f>
        <v>0</v>
      </c>
      <c r="I680" s="23">
        <f>[1]JULI!$E$489+[1]JULI!$F$489</f>
        <v>0</v>
      </c>
      <c r="J680" s="23">
        <f>[1]AGUSTUS!$E$489+[1]AGUSTUS!$F$489</f>
        <v>0</v>
      </c>
      <c r="K680" s="23">
        <f>[1]SEPTEMBER!$E$489+[1]SEPTEMBER!$F$489</f>
        <v>0</v>
      </c>
      <c r="L680" s="23">
        <f>[1]OKTOBER!$E$489+[1]OKTOBER!$F$489</f>
        <v>0</v>
      </c>
      <c r="M680" s="23">
        <f>[1]NOVEMBER!$E$489+[1]NOVEMBER!$F$489</f>
        <v>0</v>
      </c>
      <c r="N680" s="23">
        <f>[1]DESEMBER!$E$489+[1]DESEMBER!$F$489</f>
        <v>0</v>
      </c>
      <c r="O680" s="5">
        <f t="shared" si="105"/>
        <v>0</v>
      </c>
      <c r="Q680" s="56"/>
      <c r="R680" s="57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20"/>
    </row>
    <row r="681" spans="1:31" x14ac:dyDescent="0.25">
      <c r="A681" s="36" t="s">
        <v>46</v>
      </c>
      <c r="B681" s="4" t="s">
        <v>51</v>
      </c>
      <c r="C681" s="23">
        <f>[1]JANUARI!$E$399+[1]JANUARI!$F$399</f>
        <v>0</v>
      </c>
      <c r="D681" s="23">
        <f>[1]FEBRUARI!$E$399+[1]FEBRUARI!$F$399</f>
        <v>0</v>
      </c>
      <c r="E681" s="23">
        <f>[1]MARET!$E$399+[1]MARET!$F$399</f>
        <v>0</v>
      </c>
      <c r="F681" s="23">
        <f>[1]APRIL!$E$399+[1]APRIL!$F$399</f>
        <v>0</v>
      </c>
      <c r="G681" s="23">
        <f>[1]MEI!$E$399+[1]MEI!$F$399</f>
        <v>0</v>
      </c>
      <c r="H681" s="23">
        <f>[1]JUNI!$E$399+[1]JUNI!$F$399</f>
        <v>0</v>
      </c>
      <c r="I681" s="23">
        <f>[1]JULI!$E$399+[1]JULI!$F$399</f>
        <v>0</v>
      </c>
      <c r="J681" s="23">
        <f>[1]AGUSTUS!$E$399+[1]AGUSTUS!$F$399</f>
        <v>0</v>
      </c>
      <c r="K681" s="23">
        <f>[1]SEPTEMBER!$E$399+[1]SEPTEMBER!$F$399</f>
        <v>0</v>
      </c>
      <c r="L681" s="23">
        <f>[1]OKTOBER!$E$399+[1]OKTOBER!$F$399</f>
        <v>0</v>
      </c>
      <c r="M681" s="23">
        <f>[1]NOVEMBER!$E$399+[1]NOVEMBER!$F$399</f>
        <v>0</v>
      </c>
      <c r="N681" s="23">
        <f>[1]DESEMBER!$E$399+[1]DESEMBER!$F$399</f>
        <v>0</v>
      </c>
      <c r="O681" s="5">
        <f t="shared" si="105"/>
        <v>0</v>
      </c>
      <c r="Q681" s="56"/>
      <c r="R681" s="57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20"/>
    </row>
    <row r="682" spans="1:31" x14ac:dyDescent="0.25">
      <c r="A682" s="36" t="s">
        <v>48</v>
      </c>
      <c r="B682" s="4" t="s">
        <v>49</v>
      </c>
      <c r="C682" s="23">
        <f>[1]JANUARI!$E$309+[1]JANUARI!$F$309</f>
        <v>0</v>
      </c>
      <c r="D682" s="23">
        <f>[1]FEBRUARI!$E$309+[1]FEBRUARI!$F$309</f>
        <v>0</v>
      </c>
      <c r="E682" s="23">
        <f>[1]MARET!$E$309+[1]MARET!$F$309</f>
        <v>0</v>
      </c>
      <c r="F682" s="23">
        <f>[1]APRIL!$E$309+[1]APRIL!$F$309</f>
        <v>0</v>
      </c>
      <c r="G682" s="23">
        <f>[1]MEI!$E$309+[1]MEI!$F$309</f>
        <v>0</v>
      </c>
      <c r="H682" s="23">
        <f>[1]JUNI!$E$309+[1]JUNI!$F$309</f>
        <v>0</v>
      </c>
      <c r="I682" s="23">
        <f>[1]JULI!$E$309+[1]JULI!$F$309</f>
        <v>0</v>
      </c>
      <c r="J682" s="23">
        <f>[1]AGUSTUS!$E$309+[1]AGUSTUS!$F$309</f>
        <v>0</v>
      </c>
      <c r="K682" s="23">
        <f>[1]SEPTEMBER!$E$309+[1]SEPTEMBER!$F$309</f>
        <v>0</v>
      </c>
      <c r="L682" s="23">
        <f>[1]OKTOBER!$E$309+[1]OKTOBER!$F$309</f>
        <v>0</v>
      </c>
      <c r="M682" s="23">
        <f>[1]NOVEMBER!$E$309+[1]NOVEMBER!$F$309</f>
        <v>0</v>
      </c>
      <c r="N682" s="23">
        <f>[1]DESEMBER!$E$309+[1]DESEMBER!$F$309</f>
        <v>0</v>
      </c>
      <c r="O682" s="5">
        <f t="shared" si="105"/>
        <v>0</v>
      </c>
      <c r="Q682" s="56"/>
      <c r="R682" s="57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20"/>
    </row>
    <row r="683" spans="1:31" ht="15.75" x14ac:dyDescent="0.25">
      <c r="A683" s="81" t="s">
        <v>50</v>
      </c>
      <c r="B683" s="81"/>
      <c r="C683" s="26">
        <f t="shared" ref="C683:H683" si="106">SUM(C668:C682)</f>
        <v>0</v>
      </c>
      <c r="D683" s="14">
        <f t="shared" si="106"/>
        <v>0</v>
      </c>
      <c r="E683" s="14">
        <f t="shared" si="106"/>
        <v>0</v>
      </c>
      <c r="F683" s="14">
        <f t="shared" si="106"/>
        <v>0</v>
      </c>
      <c r="G683" s="14">
        <f t="shared" si="106"/>
        <v>0</v>
      </c>
      <c r="H683" s="14">
        <f t="shared" si="106"/>
        <v>0</v>
      </c>
      <c r="I683" s="14">
        <f t="shared" ref="I683:N683" si="107">SUM(I668:I682)</f>
        <v>0</v>
      </c>
      <c r="J683" s="14">
        <f t="shared" si="107"/>
        <v>0</v>
      </c>
      <c r="K683" s="14">
        <f t="shared" si="107"/>
        <v>0</v>
      </c>
      <c r="L683" s="14">
        <f t="shared" si="107"/>
        <v>0</v>
      </c>
      <c r="M683" s="14">
        <f t="shared" si="107"/>
        <v>0</v>
      </c>
      <c r="N683" s="14">
        <f t="shared" si="107"/>
        <v>0</v>
      </c>
      <c r="O683" s="14">
        <f t="shared" si="105"/>
        <v>0</v>
      </c>
      <c r="Q683" s="72"/>
      <c r="R683" s="72"/>
      <c r="S683" s="48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1:31" x14ac:dyDescent="0.25"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</row>
    <row r="685" spans="1:31" x14ac:dyDescent="0.25"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</row>
    <row r="686" spans="1:31" x14ac:dyDescent="0.25"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</row>
    <row r="687" spans="1:31" x14ac:dyDescent="0.25"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</row>
  </sheetData>
  <mergeCells count="302">
    <mergeCell ref="E5:E6"/>
    <mergeCell ref="F5:F6"/>
    <mergeCell ref="G5:G6"/>
    <mergeCell ref="N5:N6"/>
    <mergeCell ref="O5:O6"/>
    <mergeCell ref="Y5:Y6"/>
    <mergeCell ref="U5:U6"/>
    <mergeCell ref="V5:V6"/>
    <mergeCell ref="W5:W6"/>
    <mergeCell ref="X5:X6"/>
    <mergeCell ref="Q5:Q6"/>
    <mergeCell ref="R5:R6"/>
    <mergeCell ref="A89:A90"/>
    <mergeCell ref="B89:B90"/>
    <mergeCell ref="C89:N89"/>
    <mergeCell ref="O89:O90"/>
    <mergeCell ref="A107:B107"/>
    <mergeCell ref="C64:N64"/>
    <mergeCell ref="O64:O65"/>
    <mergeCell ref="A57:B57"/>
    <mergeCell ref="A82:B82"/>
    <mergeCell ref="A64:A65"/>
    <mergeCell ref="B64:B65"/>
    <mergeCell ref="Z5:Z6"/>
    <mergeCell ref="A23:B23"/>
    <mergeCell ref="H5:H6"/>
    <mergeCell ref="I5:I6"/>
    <mergeCell ref="J5:J6"/>
    <mergeCell ref="K5:K6"/>
    <mergeCell ref="L5:L6"/>
    <mergeCell ref="M5:M6"/>
    <mergeCell ref="A39:A40"/>
    <mergeCell ref="B39:B40"/>
    <mergeCell ref="C39:N39"/>
    <mergeCell ref="O39:O40"/>
    <mergeCell ref="P5:P6"/>
    <mergeCell ref="S5:S6"/>
    <mergeCell ref="T5:T6"/>
    <mergeCell ref="W25:AC25"/>
    <mergeCell ref="W26:AC26"/>
    <mergeCell ref="W27:AC27"/>
    <mergeCell ref="W30:AC30"/>
    <mergeCell ref="W31:AC31"/>
    <mergeCell ref="A5:A6"/>
    <mergeCell ref="B5:B6"/>
    <mergeCell ref="C5:C6"/>
    <mergeCell ref="D5:D6"/>
    <mergeCell ref="A283:B283"/>
    <mergeCell ref="A182:B182"/>
    <mergeCell ref="A114:A115"/>
    <mergeCell ref="B114:B115"/>
    <mergeCell ref="C114:N114"/>
    <mergeCell ref="O114:O115"/>
    <mergeCell ref="A132:B132"/>
    <mergeCell ref="A139:A140"/>
    <mergeCell ref="B139:B140"/>
    <mergeCell ref="C139:N139"/>
    <mergeCell ref="O139:O140"/>
    <mergeCell ref="A157:B157"/>
    <mergeCell ref="A164:A165"/>
    <mergeCell ref="B164:B165"/>
    <mergeCell ref="C164:N164"/>
    <mergeCell ref="O164:O165"/>
    <mergeCell ref="A340:A341"/>
    <mergeCell ref="A315:A316"/>
    <mergeCell ref="B315:B316"/>
    <mergeCell ref="C315:N315"/>
    <mergeCell ref="O315:O316"/>
    <mergeCell ref="A258:B258"/>
    <mergeCell ref="A190:A191"/>
    <mergeCell ref="B190:B191"/>
    <mergeCell ref="C190:N190"/>
    <mergeCell ref="O190:O191"/>
    <mergeCell ref="A208:B208"/>
    <mergeCell ref="A215:A216"/>
    <mergeCell ref="B215:B216"/>
    <mergeCell ref="C215:N215"/>
    <mergeCell ref="O215:O216"/>
    <mergeCell ref="A233:B233"/>
    <mergeCell ref="A240:A241"/>
    <mergeCell ref="B240:B241"/>
    <mergeCell ref="C240:N240"/>
    <mergeCell ref="O240:O241"/>
    <mergeCell ref="A265:A266"/>
    <mergeCell ref="B265:B266"/>
    <mergeCell ref="C265:N265"/>
    <mergeCell ref="O265:O266"/>
    <mergeCell ref="A333:B333"/>
    <mergeCell ref="AB5:AB6"/>
    <mergeCell ref="AC5:AC6"/>
    <mergeCell ref="A440:A441"/>
    <mergeCell ref="B440:B441"/>
    <mergeCell ref="C440:N440"/>
    <mergeCell ref="O440:O441"/>
    <mergeCell ref="A458:B458"/>
    <mergeCell ref="AA5:AA6"/>
    <mergeCell ref="A415:A416"/>
    <mergeCell ref="B415:B416"/>
    <mergeCell ref="C415:N415"/>
    <mergeCell ref="O415:O416"/>
    <mergeCell ref="A433:B433"/>
    <mergeCell ref="A390:A391"/>
    <mergeCell ref="B390:B391"/>
    <mergeCell ref="C390:N390"/>
    <mergeCell ref="O390:O391"/>
    <mergeCell ref="A408:B408"/>
    <mergeCell ref="A365:A366"/>
    <mergeCell ref="B365:B366"/>
    <mergeCell ref="C365:N365"/>
    <mergeCell ref="O365:O366"/>
    <mergeCell ref="A383:B383"/>
    <mergeCell ref="A508:B508"/>
    <mergeCell ref="A515:A516"/>
    <mergeCell ref="B515:B516"/>
    <mergeCell ref="C515:N515"/>
    <mergeCell ref="O515:O516"/>
    <mergeCell ref="A533:B533"/>
    <mergeCell ref="A290:A291"/>
    <mergeCell ref="B290:B291"/>
    <mergeCell ref="C290:N290"/>
    <mergeCell ref="O290:O291"/>
    <mergeCell ref="A308:B308"/>
    <mergeCell ref="A483:B483"/>
    <mergeCell ref="A490:A491"/>
    <mergeCell ref="B490:B491"/>
    <mergeCell ref="C490:N490"/>
    <mergeCell ref="O490:O491"/>
    <mergeCell ref="A465:A466"/>
    <mergeCell ref="B465:B466"/>
    <mergeCell ref="C465:N465"/>
    <mergeCell ref="O465:O466"/>
    <mergeCell ref="B340:B341"/>
    <mergeCell ref="C340:N340"/>
    <mergeCell ref="O340:O341"/>
    <mergeCell ref="A358:B358"/>
    <mergeCell ref="A665:A666"/>
    <mergeCell ref="B665:B666"/>
    <mergeCell ref="C665:N665"/>
    <mergeCell ref="O665:O666"/>
    <mergeCell ref="A540:A541"/>
    <mergeCell ref="B540:B541"/>
    <mergeCell ref="C540:N540"/>
    <mergeCell ref="O540:O541"/>
    <mergeCell ref="A558:B558"/>
    <mergeCell ref="A565:A566"/>
    <mergeCell ref="B565:B566"/>
    <mergeCell ref="C565:N565"/>
    <mergeCell ref="O565:O566"/>
    <mergeCell ref="A1:AB1"/>
    <mergeCell ref="A2:AB2"/>
    <mergeCell ref="A3:AB3"/>
    <mergeCell ref="AF5:AF6"/>
    <mergeCell ref="AG5:AG6"/>
    <mergeCell ref="AF23:AG23"/>
    <mergeCell ref="AH5:AH6"/>
    <mergeCell ref="A683:B683"/>
    <mergeCell ref="A608:B608"/>
    <mergeCell ref="A615:A616"/>
    <mergeCell ref="B615:B616"/>
    <mergeCell ref="C615:N615"/>
    <mergeCell ref="O615:O616"/>
    <mergeCell ref="A633:B633"/>
    <mergeCell ref="A640:A641"/>
    <mergeCell ref="B640:B641"/>
    <mergeCell ref="C640:N640"/>
    <mergeCell ref="O640:O641"/>
    <mergeCell ref="A583:B583"/>
    <mergeCell ref="A590:A591"/>
    <mergeCell ref="B590:B591"/>
    <mergeCell ref="C590:N590"/>
    <mergeCell ref="O590:O591"/>
    <mergeCell ref="A658:B658"/>
    <mergeCell ref="Q308:R308"/>
    <mergeCell ref="Q315:Q316"/>
    <mergeCell ref="R315:R316"/>
    <mergeCell ref="S315:AD315"/>
    <mergeCell ref="Q383:R383"/>
    <mergeCell ref="Q390:Q391"/>
    <mergeCell ref="R390:R391"/>
    <mergeCell ref="S390:AD390"/>
    <mergeCell ref="Q82:R82"/>
    <mergeCell ref="Q89:Q90"/>
    <mergeCell ref="R89:R90"/>
    <mergeCell ref="S89:AD89"/>
    <mergeCell ref="Q157:R157"/>
    <mergeCell ref="Q164:Q165"/>
    <mergeCell ref="R164:R165"/>
    <mergeCell ref="S164:AD164"/>
    <mergeCell ref="Q233:R233"/>
    <mergeCell ref="Q240:Q241"/>
    <mergeCell ref="R240:R241"/>
    <mergeCell ref="S240:AD240"/>
    <mergeCell ref="Q39:Q40"/>
    <mergeCell ref="R39:R40"/>
    <mergeCell ref="S39:AD39"/>
    <mergeCell ref="AE39:AE40"/>
    <mergeCell ref="Q57:R57"/>
    <mergeCell ref="Q64:Q65"/>
    <mergeCell ref="R64:R65"/>
    <mergeCell ref="S64:AD64"/>
    <mergeCell ref="AE64:AE65"/>
    <mergeCell ref="AE89:AE90"/>
    <mergeCell ref="Q107:R107"/>
    <mergeCell ref="Q114:Q115"/>
    <mergeCell ref="R114:R115"/>
    <mergeCell ref="S114:AD114"/>
    <mergeCell ref="AE114:AE115"/>
    <mergeCell ref="Q132:R132"/>
    <mergeCell ref="Q139:Q140"/>
    <mergeCell ref="R139:R140"/>
    <mergeCell ref="S139:AD139"/>
    <mergeCell ref="AE139:AE140"/>
    <mergeCell ref="AE164:AE165"/>
    <mergeCell ref="Q182:R182"/>
    <mergeCell ref="Q190:Q191"/>
    <mergeCell ref="R190:R191"/>
    <mergeCell ref="S190:AD190"/>
    <mergeCell ref="AE190:AE191"/>
    <mergeCell ref="Q208:R208"/>
    <mergeCell ref="Q215:Q216"/>
    <mergeCell ref="R215:R216"/>
    <mergeCell ref="S215:AD215"/>
    <mergeCell ref="AE215:AE216"/>
    <mergeCell ref="AE240:AE241"/>
    <mergeCell ref="Q258:R258"/>
    <mergeCell ref="Q265:Q266"/>
    <mergeCell ref="R265:R266"/>
    <mergeCell ref="S265:AD265"/>
    <mergeCell ref="AE265:AE266"/>
    <mergeCell ref="Q283:R283"/>
    <mergeCell ref="Q290:Q291"/>
    <mergeCell ref="R290:R291"/>
    <mergeCell ref="S290:AD290"/>
    <mergeCell ref="AE290:AE291"/>
    <mergeCell ref="AE315:AE316"/>
    <mergeCell ref="Q333:R333"/>
    <mergeCell ref="Q340:Q341"/>
    <mergeCell ref="R340:R341"/>
    <mergeCell ref="S340:AD340"/>
    <mergeCell ref="AE340:AE341"/>
    <mergeCell ref="Q358:R358"/>
    <mergeCell ref="Q365:Q366"/>
    <mergeCell ref="R365:R366"/>
    <mergeCell ref="S365:AD365"/>
    <mergeCell ref="AE365:AE366"/>
    <mergeCell ref="AE390:AE391"/>
    <mergeCell ref="Q408:R408"/>
    <mergeCell ref="Q415:Q416"/>
    <mergeCell ref="R415:R416"/>
    <mergeCell ref="S415:AD415"/>
    <mergeCell ref="AE415:AE416"/>
    <mergeCell ref="Q433:R433"/>
    <mergeCell ref="Q440:Q441"/>
    <mergeCell ref="R440:R441"/>
    <mergeCell ref="S440:AD440"/>
    <mergeCell ref="AE440:AE441"/>
    <mergeCell ref="Q458:R458"/>
    <mergeCell ref="Q465:Q466"/>
    <mergeCell ref="R465:R466"/>
    <mergeCell ref="S465:AD465"/>
    <mergeCell ref="AE465:AE466"/>
    <mergeCell ref="Q483:R483"/>
    <mergeCell ref="Q490:Q491"/>
    <mergeCell ref="R490:R491"/>
    <mergeCell ref="S490:AD490"/>
    <mergeCell ref="AE490:AE491"/>
    <mergeCell ref="Q508:R508"/>
    <mergeCell ref="Q515:Q516"/>
    <mergeCell ref="R515:R516"/>
    <mergeCell ref="S515:AD515"/>
    <mergeCell ref="AE515:AE516"/>
    <mergeCell ref="Q533:R533"/>
    <mergeCell ref="Q540:Q541"/>
    <mergeCell ref="R540:R541"/>
    <mergeCell ref="S540:AD540"/>
    <mergeCell ref="AE540:AE541"/>
    <mergeCell ref="Q558:R558"/>
    <mergeCell ref="Q565:Q566"/>
    <mergeCell ref="R565:R566"/>
    <mergeCell ref="S565:AD565"/>
    <mergeCell ref="AE565:AE566"/>
    <mergeCell ref="Q583:R583"/>
    <mergeCell ref="Q590:Q591"/>
    <mergeCell ref="R590:R591"/>
    <mergeCell ref="S590:AD590"/>
    <mergeCell ref="AE590:AE591"/>
    <mergeCell ref="Q658:R658"/>
    <mergeCell ref="Q665:Q666"/>
    <mergeCell ref="R665:R666"/>
    <mergeCell ref="S665:AD665"/>
    <mergeCell ref="AE665:AE666"/>
    <mergeCell ref="Q683:R683"/>
    <mergeCell ref="Q608:R608"/>
    <mergeCell ref="Q615:Q616"/>
    <mergeCell ref="R615:R616"/>
    <mergeCell ref="S615:AD615"/>
    <mergeCell ref="AE615:AE616"/>
    <mergeCell ref="Q633:R633"/>
    <mergeCell ref="Q640:Q641"/>
    <mergeCell ref="R640:R641"/>
    <mergeCell ref="S640:AD640"/>
    <mergeCell ref="AE640:AE641"/>
  </mergeCells>
  <pageMargins left="0.19685039370078741" right="0.11811023622047245" top="1.0629921259842521" bottom="0.55118110236220474" header="0.11811023622047245" footer="0.11811023622047245"/>
  <pageSetup paperSize="5" scale="65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4"/>
  <sheetViews>
    <sheetView tabSelected="1" topLeftCell="D135" zoomScale="90" zoomScaleNormal="90" workbookViewId="0">
      <selection activeCell="A140" sqref="A140:Q171"/>
    </sheetView>
  </sheetViews>
  <sheetFormatPr defaultRowHeight="15" x14ac:dyDescent="0.25"/>
  <cols>
    <col min="1" max="1" width="4.85546875" style="1" customWidth="1"/>
    <col min="2" max="2" width="12.42578125" style="1" customWidth="1"/>
    <col min="3" max="3" width="10" style="1" customWidth="1"/>
    <col min="4" max="5" width="10.140625" style="1" customWidth="1"/>
    <col min="6" max="6" width="10.7109375" style="1" customWidth="1"/>
    <col min="7" max="7" width="9.85546875" style="1" customWidth="1"/>
    <col min="8" max="8" width="10.42578125" style="1" customWidth="1"/>
    <col min="9" max="13" width="10.7109375" style="1" customWidth="1"/>
    <col min="14" max="14" width="9.5703125" style="1" customWidth="1"/>
    <col min="15" max="15" width="10.85546875" style="1" customWidth="1"/>
    <col min="16" max="16" width="9.140625" style="1"/>
    <col min="17" max="17" width="12.42578125" style="1" customWidth="1"/>
    <col min="18" max="16384" width="9.140625" style="1"/>
  </cols>
  <sheetData>
    <row r="1" spans="1:16" x14ac:dyDescent="0.25">
      <c r="A1" s="91" t="s">
        <v>151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6" x14ac:dyDescent="0.25">
      <c r="A2" s="91" t="s">
        <v>165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6" x14ac:dyDescent="0.25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6" ht="18.75" x14ac:dyDescent="0.3">
      <c r="L4" s="35"/>
      <c r="O4" s="2">
        <v>1</v>
      </c>
    </row>
    <row r="6" spans="1:16" ht="15" customHeight="1" x14ac:dyDescent="0.25">
      <c r="A6" s="102" t="s">
        <v>5</v>
      </c>
      <c r="B6" s="102" t="s">
        <v>6</v>
      </c>
      <c r="C6" s="100" t="s">
        <v>75</v>
      </c>
      <c r="D6" s="100" t="s">
        <v>142</v>
      </c>
      <c r="E6" s="100" t="s">
        <v>143</v>
      </c>
      <c r="F6" s="100" t="s">
        <v>76</v>
      </c>
      <c r="G6" s="100" t="s">
        <v>144</v>
      </c>
      <c r="H6" s="100" t="s">
        <v>145</v>
      </c>
      <c r="I6" s="100" t="s">
        <v>77</v>
      </c>
      <c r="J6" s="100" t="s">
        <v>79</v>
      </c>
      <c r="K6" s="100" t="s">
        <v>78</v>
      </c>
      <c r="L6" s="100" t="s">
        <v>146</v>
      </c>
      <c r="M6" s="100" t="s">
        <v>147</v>
      </c>
      <c r="N6" s="100" t="s">
        <v>148</v>
      </c>
      <c r="O6" s="100" t="s">
        <v>149</v>
      </c>
    </row>
    <row r="7" spans="1:16" x14ac:dyDescent="0.25">
      <c r="A7" s="103"/>
      <c r="B7" s="10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6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 t="s">
        <v>46</v>
      </c>
      <c r="O8" s="3" t="s">
        <v>48</v>
      </c>
    </row>
    <row r="9" spans="1:16" ht="20.100000000000001" customHeight="1" x14ac:dyDescent="0.25">
      <c r="A9" s="36" t="s">
        <v>21</v>
      </c>
      <c r="B9" s="4" t="s">
        <v>45</v>
      </c>
      <c r="C9" s="5">
        <f t="shared" ref="C9:K9" si="0">C44+C70+C96+C122</f>
        <v>0</v>
      </c>
      <c r="D9" s="5">
        <f t="shared" si="0"/>
        <v>0</v>
      </c>
      <c r="E9" s="5">
        <f t="shared" si="0"/>
        <v>0</v>
      </c>
      <c r="F9" s="5">
        <f t="shared" si="0"/>
        <v>740</v>
      </c>
      <c r="G9" s="5">
        <f t="shared" si="0"/>
        <v>0</v>
      </c>
      <c r="H9" s="5">
        <f t="shared" si="0"/>
        <v>4464</v>
      </c>
      <c r="I9" s="5">
        <f t="shared" si="0"/>
        <v>6584</v>
      </c>
      <c r="J9" s="5">
        <f t="shared" si="0"/>
        <v>1400</v>
      </c>
      <c r="K9" s="5">
        <f t="shared" si="0"/>
        <v>484</v>
      </c>
      <c r="L9" s="5">
        <f>L44+L70+L96+L122</f>
        <v>0</v>
      </c>
      <c r="M9" s="5">
        <f t="shared" ref="M9:O9" si="1">M44+M70+M96+M122</f>
        <v>0</v>
      </c>
      <c r="N9" s="5">
        <f t="shared" si="1"/>
        <v>0</v>
      </c>
      <c r="O9" s="5">
        <f t="shared" si="1"/>
        <v>0</v>
      </c>
      <c r="P9" s="11">
        <f>SUM(C9:O9)</f>
        <v>13672</v>
      </c>
    </row>
    <row r="10" spans="1:16" ht="20.100000000000001" customHeight="1" x14ac:dyDescent="0.25">
      <c r="A10" s="36" t="s">
        <v>23</v>
      </c>
      <c r="B10" s="4" t="s">
        <v>47</v>
      </c>
      <c r="C10" s="5">
        <f t="shared" ref="C10:K10" si="2">C45+C71+C97+C123</f>
        <v>0</v>
      </c>
      <c r="D10" s="5">
        <f t="shared" si="2"/>
        <v>0</v>
      </c>
      <c r="E10" s="5">
        <f t="shared" si="2"/>
        <v>0</v>
      </c>
      <c r="F10" s="5">
        <f t="shared" si="2"/>
        <v>410</v>
      </c>
      <c r="G10" s="5">
        <f t="shared" si="2"/>
        <v>0</v>
      </c>
      <c r="H10" s="5">
        <f t="shared" si="2"/>
        <v>113</v>
      </c>
      <c r="I10" s="5">
        <f t="shared" si="2"/>
        <v>747</v>
      </c>
      <c r="J10" s="5">
        <f t="shared" si="2"/>
        <v>742</v>
      </c>
      <c r="K10" s="5">
        <f t="shared" si="2"/>
        <v>234</v>
      </c>
      <c r="L10" s="5">
        <f>L45+L71+L97+L123</f>
        <v>0</v>
      </c>
      <c r="M10" s="5">
        <f>M45+M71+M97+M123</f>
        <v>0</v>
      </c>
      <c r="N10" s="5">
        <f t="shared" ref="N10:O10" si="3">N45+N71+N97+N123</f>
        <v>0</v>
      </c>
      <c r="O10" s="5">
        <f t="shared" si="3"/>
        <v>20</v>
      </c>
      <c r="P10" s="11">
        <f t="shared" ref="P10:P23" si="4">SUM(C10:O10)</f>
        <v>2266</v>
      </c>
    </row>
    <row r="11" spans="1:16" ht="20.100000000000001" customHeight="1" x14ac:dyDescent="0.25">
      <c r="A11" s="36" t="s">
        <v>25</v>
      </c>
      <c r="B11" s="4" t="s">
        <v>22</v>
      </c>
      <c r="C11" s="5">
        <f t="shared" ref="C11:O11" si="5">C46+C72+C98+C124</f>
        <v>4792</v>
      </c>
      <c r="D11" s="5">
        <f t="shared" si="5"/>
        <v>0</v>
      </c>
      <c r="E11" s="5">
        <f t="shared" si="5"/>
        <v>0</v>
      </c>
      <c r="F11" s="5">
        <f t="shared" si="5"/>
        <v>13024</v>
      </c>
      <c r="G11" s="5">
        <f t="shared" si="5"/>
        <v>0</v>
      </c>
      <c r="H11" s="5">
        <f t="shared" si="5"/>
        <v>5368</v>
      </c>
      <c r="I11" s="5">
        <f t="shared" si="5"/>
        <v>20536</v>
      </c>
      <c r="J11" s="5">
        <f t="shared" si="5"/>
        <v>2964</v>
      </c>
      <c r="K11" s="5">
        <f t="shared" si="5"/>
        <v>5744</v>
      </c>
      <c r="L11" s="5">
        <f t="shared" si="5"/>
        <v>0</v>
      </c>
      <c r="M11" s="5">
        <f t="shared" si="5"/>
        <v>0</v>
      </c>
      <c r="N11" s="5">
        <f t="shared" si="5"/>
        <v>768</v>
      </c>
      <c r="O11" s="5">
        <f t="shared" si="5"/>
        <v>0</v>
      </c>
      <c r="P11" s="11">
        <f t="shared" si="4"/>
        <v>53196</v>
      </c>
    </row>
    <row r="12" spans="1:16" ht="20.100000000000001" customHeight="1" x14ac:dyDescent="0.25">
      <c r="A12" s="36" t="s">
        <v>27</v>
      </c>
      <c r="B12" s="4" t="s">
        <v>24</v>
      </c>
      <c r="C12" s="5">
        <f t="shared" ref="C12:O12" si="6">C47+C73+C99+C125</f>
        <v>0</v>
      </c>
      <c r="D12" s="5">
        <f t="shared" si="6"/>
        <v>0</v>
      </c>
      <c r="E12" s="5">
        <f t="shared" si="6"/>
        <v>0</v>
      </c>
      <c r="F12" s="5">
        <f t="shared" si="6"/>
        <v>472</v>
      </c>
      <c r="G12" s="5">
        <f t="shared" si="6"/>
        <v>2540</v>
      </c>
      <c r="H12" s="5">
        <f t="shared" si="6"/>
        <v>350</v>
      </c>
      <c r="I12" s="5">
        <f t="shared" si="6"/>
        <v>4734</v>
      </c>
      <c r="J12" s="5">
        <f t="shared" si="6"/>
        <v>5260</v>
      </c>
      <c r="K12" s="5">
        <f t="shared" si="6"/>
        <v>4901</v>
      </c>
      <c r="L12" s="5">
        <f t="shared" si="6"/>
        <v>0</v>
      </c>
      <c r="M12" s="5">
        <f t="shared" si="6"/>
        <v>0</v>
      </c>
      <c r="N12" s="5">
        <f t="shared" si="6"/>
        <v>0</v>
      </c>
      <c r="O12" s="5">
        <f t="shared" si="6"/>
        <v>188</v>
      </c>
      <c r="P12" s="11">
        <f t="shared" si="4"/>
        <v>18445</v>
      </c>
    </row>
    <row r="13" spans="1:16" ht="20.100000000000001" customHeight="1" x14ac:dyDescent="0.25">
      <c r="A13" s="36" t="s">
        <v>29</v>
      </c>
      <c r="B13" s="4" t="s">
        <v>28</v>
      </c>
      <c r="C13" s="5">
        <f t="shared" ref="C13:O13" si="7">C48+C74+C100+C126</f>
        <v>0</v>
      </c>
      <c r="D13" s="5">
        <f t="shared" si="7"/>
        <v>0</v>
      </c>
      <c r="E13" s="5">
        <f t="shared" si="7"/>
        <v>0</v>
      </c>
      <c r="F13" s="5">
        <f t="shared" si="7"/>
        <v>22</v>
      </c>
      <c r="G13" s="5">
        <f t="shared" si="7"/>
        <v>100</v>
      </c>
      <c r="H13" s="5">
        <f t="shared" si="7"/>
        <v>0</v>
      </c>
      <c r="I13" s="5">
        <f t="shared" si="7"/>
        <v>30180</v>
      </c>
      <c r="J13" s="5">
        <f t="shared" si="7"/>
        <v>595</v>
      </c>
      <c r="K13" s="5">
        <f t="shared" si="7"/>
        <v>590</v>
      </c>
      <c r="L13" s="5">
        <f t="shared" si="7"/>
        <v>0</v>
      </c>
      <c r="M13" s="5">
        <f t="shared" si="7"/>
        <v>0</v>
      </c>
      <c r="N13" s="5">
        <f t="shared" si="7"/>
        <v>67</v>
      </c>
      <c r="O13" s="5">
        <f t="shared" si="7"/>
        <v>0</v>
      </c>
      <c r="P13" s="11">
        <f t="shared" si="4"/>
        <v>31554</v>
      </c>
    </row>
    <row r="14" spans="1:16" ht="20.100000000000001" customHeight="1" x14ac:dyDescent="0.25">
      <c r="A14" s="36" t="s">
        <v>31</v>
      </c>
      <c r="B14" s="4" t="s">
        <v>30</v>
      </c>
      <c r="C14" s="5">
        <f t="shared" ref="C14:O14" si="8">C49+C75+C101+C127</f>
        <v>41</v>
      </c>
      <c r="D14" s="5">
        <f t="shared" si="8"/>
        <v>0</v>
      </c>
      <c r="E14" s="5">
        <f t="shared" si="8"/>
        <v>0</v>
      </c>
      <c r="F14" s="5">
        <f t="shared" si="8"/>
        <v>105</v>
      </c>
      <c r="G14" s="5">
        <f t="shared" si="8"/>
        <v>0</v>
      </c>
      <c r="H14" s="5">
        <f t="shared" si="8"/>
        <v>900</v>
      </c>
      <c r="I14" s="5">
        <f t="shared" si="8"/>
        <v>1420</v>
      </c>
      <c r="J14" s="5">
        <f t="shared" si="8"/>
        <v>465</v>
      </c>
      <c r="K14" s="5">
        <f t="shared" si="8"/>
        <v>565</v>
      </c>
      <c r="L14" s="5">
        <f t="shared" si="8"/>
        <v>0</v>
      </c>
      <c r="M14" s="5">
        <f t="shared" si="8"/>
        <v>0</v>
      </c>
      <c r="N14" s="5">
        <f t="shared" si="8"/>
        <v>235</v>
      </c>
      <c r="O14" s="5">
        <f t="shared" si="8"/>
        <v>0</v>
      </c>
      <c r="P14" s="11">
        <f t="shared" si="4"/>
        <v>3731</v>
      </c>
    </row>
    <row r="15" spans="1:16" ht="20.100000000000001" customHeight="1" x14ac:dyDescent="0.25">
      <c r="A15" s="36" t="s">
        <v>33</v>
      </c>
      <c r="B15" s="4" t="s">
        <v>37</v>
      </c>
      <c r="C15" s="5">
        <f t="shared" ref="C15:O15" si="9">C50+C76+C102+C128</f>
        <v>260</v>
      </c>
      <c r="D15" s="5">
        <f t="shared" si="9"/>
        <v>0</v>
      </c>
      <c r="E15" s="5">
        <f t="shared" si="9"/>
        <v>0</v>
      </c>
      <c r="F15" s="5">
        <f t="shared" si="9"/>
        <v>1007</v>
      </c>
      <c r="G15" s="5">
        <f t="shared" si="9"/>
        <v>4700</v>
      </c>
      <c r="H15" s="5">
        <f t="shared" si="9"/>
        <v>3300</v>
      </c>
      <c r="I15" s="5">
        <f t="shared" si="9"/>
        <v>1690</v>
      </c>
      <c r="J15" s="5">
        <f t="shared" si="9"/>
        <v>1080</v>
      </c>
      <c r="K15" s="5">
        <f t="shared" si="9"/>
        <v>600</v>
      </c>
      <c r="L15" s="5">
        <f t="shared" si="9"/>
        <v>0</v>
      </c>
      <c r="M15" s="5">
        <f t="shared" si="9"/>
        <v>0</v>
      </c>
      <c r="N15" s="5">
        <f t="shared" si="9"/>
        <v>1098</v>
      </c>
      <c r="O15" s="5">
        <f t="shared" si="9"/>
        <v>1200</v>
      </c>
      <c r="P15" s="11">
        <f t="shared" si="4"/>
        <v>14935</v>
      </c>
    </row>
    <row r="16" spans="1:16" ht="20.100000000000001" customHeight="1" x14ac:dyDescent="0.25">
      <c r="A16" s="36" t="s">
        <v>34</v>
      </c>
      <c r="B16" s="4" t="s">
        <v>41</v>
      </c>
      <c r="C16" s="5">
        <f t="shared" ref="C16:O16" si="10">C51+C77+C103+C129</f>
        <v>298</v>
      </c>
      <c r="D16" s="5">
        <f t="shared" si="10"/>
        <v>0</v>
      </c>
      <c r="E16" s="5">
        <f t="shared" si="10"/>
        <v>0</v>
      </c>
      <c r="F16" s="5">
        <f t="shared" si="10"/>
        <v>840</v>
      </c>
      <c r="G16" s="5">
        <f t="shared" si="10"/>
        <v>0</v>
      </c>
      <c r="H16" s="5">
        <f t="shared" si="10"/>
        <v>4200</v>
      </c>
      <c r="I16" s="5">
        <f t="shared" si="10"/>
        <v>4680</v>
      </c>
      <c r="J16" s="5">
        <f t="shared" si="10"/>
        <v>1620</v>
      </c>
      <c r="K16" s="5">
        <f t="shared" si="10"/>
        <v>1830</v>
      </c>
      <c r="L16" s="5">
        <f t="shared" si="10"/>
        <v>320</v>
      </c>
      <c r="M16" s="5">
        <f t="shared" si="10"/>
        <v>0</v>
      </c>
      <c r="N16" s="5">
        <f t="shared" si="10"/>
        <v>400</v>
      </c>
      <c r="O16" s="5">
        <f t="shared" si="10"/>
        <v>70</v>
      </c>
      <c r="P16" s="11">
        <f t="shared" si="4"/>
        <v>14258</v>
      </c>
    </row>
    <row r="17" spans="1:17" ht="20.100000000000001" customHeight="1" x14ac:dyDescent="0.25">
      <c r="A17" s="36" t="s">
        <v>36</v>
      </c>
      <c r="B17" s="4" t="s">
        <v>43</v>
      </c>
      <c r="C17" s="5">
        <f t="shared" ref="C17:O17" si="11">C52+C78+C104+C130</f>
        <v>0</v>
      </c>
      <c r="D17" s="5">
        <f t="shared" si="11"/>
        <v>0</v>
      </c>
      <c r="E17" s="5">
        <f t="shared" si="11"/>
        <v>0</v>
      </c>
      <c r="F17" s="5">
        <f t="shared" si="11"/>
        <v>26</v>
      </c>
      <c r="G17" s="5">
        <f t="shared" si="11"/>
        <v>50</v>
      </c>
      <c r="H17" s="5">
        <f t="shared" si="11"/>
        <v>300</v>
      </c>
      <c r="I17" s="5">
        <f t="shared" si="11"/>
        <v>11010</v>
      </c>
      <c r="J17" s="5">
        <f t="shared" si="11"/>
        <v>475</v>
      </c>
      <c r="K17" s="5">
        <f t="shared" si="11"/>
        <v>40</v>
      </c>
      <c r="L17" s="5">
        <f t="shared" si="11"/>
        <v>0</v>
      </c>
      <c r="M17" s="5">
        <f t="shared" si="11"/>
        <v>0</v>
      </c>
      <c r="N17" s="5">
        <f t="shared" si="11"/>
        <v>0</v>
      </c>
      <c r="O17" s="5">
        <f t="shared" si="11"/>
        <v>380</v>
      </c>
      <c r="P17" s="11">
        <f t="shared" si="4"/>
        <v>12281</v>
      </c>
    </row>
    <row r="18" spans="1:17" ht="20.100000000000001" customHeight="1" x14ac:dyDescent="0.25">
      <c r="A18" s="36" t="s">
        <v>38</v>
      </c>
      <c r="B18" s="4" t="s">
        <v>39</v>
      </c>
      <c r="C18" s="5">
        <f t="shared" ref="C18:O18" si="12">C53+C79+C105+C131</f>
        <v>85</v>
      </c>
      <c r="D18" s="5">
        <f t="shared" si="12"/>
        <v>0</v>
      </c>
      <c r="E18" s="5">
        <f t="shared" si="12"/>
        <v>0</v>
      </c>
      <c r="F18" s="5">
        <f t="shared" si="12"/>
        <v>15</v>
      </c>
      <c r="G18" s="5">
        <f t="shared" si="12"/>
        <v>0</v>
      </c>
      <c r="H18" s="5">
        <f t="shared" si="12"/>
        <v>0</v>
      </c>
      <c r="I18" s="5">
        <f t="shared" si="12"/>
        <v>1450</v>
      </c>
      <c r="J18" s="5">
        <f t="shared" si="12"/>
        <v>400</v>
      </c>
      <c r="K18" s="5">
        <f t="shared" si="12"/>
        <v>260</v>
      </c>
      <c r="L18" s="5">
        <f t="shared" si="12"/>
        <v>0</v>
      </c>
      <c r="M18" s="5">
        <f t="shared" si="12"/>
        <v>0</v>
      </c>
      <c r="N18" s="5">
        <f t="shared" si="12"/>
        <v>0</v>
      </c>
      <c r="O18" s="5">
        <f t="shared" si="12"/>
        <v>300</v>
      </c>
      <c r="P18" s="11">
        <f t="shared" si="4"/>
        <v>2510</v>
      </c>
    </row>
    <row r="19" spans="1:17" ht="20.100000000000001" customHeight="1" x14ac:dyDescent="0.25">
      <c r="A19" s="36" t="s">
        <v>40</v>
      </c>
      <c r="B19" s="4" t="s">
        <v>35</v>
      </c>
      <c r="C19" s="5">
        <f t="shared" ref="C19:O19" si="13">C54+C80+C106+C132</f>
        <v>370</v>
      </c>
      <c r="D19" s="5">
        <f t="shared" si="13"/>
        <v>129</v>
      </c>
      <c r="E19" s="5">
        <f t="shared" si="13"/>
        <v>0</v>
      </c>
      <c r="F19" s="5">
        <f t="shared" si="13"/>
        <v>936</v>
      </c>
      <c r="G19" s="5">
        <f t="shared" si="13"/>
        <v>5685</v>
      </c>
      <c r="H19" s="5">
        <f t="shared" si="13"/>
        <v>2440</v>
      </c>
      <c r="I19" s="5">
        <f t="shared" si="13"/>
        <v>13803</v>
      </c>
      <c r="J19" s="5">
        <f t="shared" si="13"/>
        <v>2368</v>
      </c>
      <c r="K19" s="5">
        <f t="shared" si="13"/>
        <v>2552</v>
      </c>
      <c r="L19" s="5">
        <f t="shared" si="13"/>
        <v>1866</v>
      </c>
      <c r="M19" s="5">
        <f t="shared" si="13"/>
        <v>146</v>
      </c>
      <c r="N19" s="5">
        <f t="shared" si="13"/>
        <v>2333</v>
      </c>
      <c r="O19" s="5">
        <f t="shared" si="13"/>
        <v>2382</v>
      </c>
      <c r="P19" s="11">
        <f t="shared" si="4"/>
        <v>35010</v>
      </c>
    </row>
    <row r="20" spans="1:17" ht="20.100000000000001" customHeight="1" x14ac:dyDescent="0.25">
      <c r="A20" s="36" t="s">
        <v>42</v>
      </c>
      <c r="B20" s="4" t="s">
        <v>32</v>
      </c>
      <c r="C20" s="5">
        <f t="shared" ref="C20:L20" si="14">C55+C81+C107+C133</f>
        <v>34</v>
      </c>
      <c r="D20" s="5">
        <f t="shared" si="14"/>
        <v>0</v>
      </c>
      <c r="E20" s="5">
        <f t="shared" si="14"/>
        <v>0</v>
      </c>
      <c r="F20" s="5">
        <f t="shared" si="14"/>
        <v>36</v>
      </c>
      <c r="G20" s="5">
        <f t="shared" si="14"/>
        <v>20</v>
      </c>
      <c r="H20" s="5">
        <f t="shared" si="14"/>
        <v>3598</v>
      </c>
      <c r="I20" s="5">
        <f t="shared" si="14"/>
        <v>2830</v>
      </c>
      <c r="J20" s="5">
        <f t="shared" si="14"/>
        <v>87</v>
      </c>
      <c r="K20" s="5">
        <f t="shared" si="14"/>
        <v>902</v>
      </c>
      <c r="L20" s="5">
        <f t="shared" si="14"/>
        <v>0</v>
      </c>
      <c r="M20" s="5">
        <f>M55+M81+M107+M133</f>
        <v>0</v>
      </c>
      <c r="N20" s="5">
        <f t="shared" ref="N20:O20" si="15">N55+N81+N107+N133</f>
        <v>444</v>
      </c>
      <c r="O20" s="5">
        <f t="shared" si="15"/>
        <v>153</v>
      </c>
      <c r="P20" s="11">
        <f t="shared" si="4"/>
        <v>8104</v>
      </c>
    </row>
    <row r="21" spans="1:17" ht="20.100000000000001" customHeight="1" x14ac:dyDescent="0.25">
      <c r="A21" s="36" t="s">
        <v>44</v>
      </c>
      <c r="B21" s="4" t="s">
        <v>26</v>
      </c>
      <c r="C21" s="5">
        <f t="shared" ref="C21:O21" si="16">C56+C82+C108+C134</f>
        <v>0</v>
      </c>
      <c r="D21" s="5">
        <f t="shared" si="16"/>
        <v>0</v>
      </c>
      <c r="E21" s="5">
        <f t="shared" si="16"/>
        <v>0</v>
      </c>
      <c r="F21" s="5">
        <f t="shared" si="16"/>
        <v>13</v>
      </c>
      <c r="G21" s="5">
        <f t="shared" si="16"/>
        <v>0</v>
      </c>
      <c r="H21" s="5">
        <f t="shared" si="16"/>
        <v>0</v>
      </c>
      <c r="I21" s="5">
        <f t="shared" si="16"/>
        <v>1000</v>
      </c>
      <c r="J21" s="5">
        <f t="shared" si="16"/>
        <v>30</v>
      </c>
      <c r="K21" s="5">
        <f t="shared" si="16"/>
        <v>20</v>
      </c>
      <c r="L21" s="5">
        <f t="shared" si="16"/>
        <v>0</v>
      </c>
      <c r="M21" s="5">
        <f t="shared" si="16"/>
        <v>0</v>
      </c>
      <c r="N21" s="5">
        <f t="shared" si="16"/>
        <v>0</v>
      </c>
      <c r="O21" s="5">
        <f t="shared" si="16"/>
        <v>0</v>
      </c>
      <c r="P21" s="11">
        <f t="shared" si="4"/>
        <v>1063</v>
      </c>
    </row>
    <row r="22" spans="1:17" ht="20.100000000000001" customHeight="1" x14ac:dyDescent="0.25">
      <c r="A22" s="36" t="s">
        <v>46</v>
      </c>
      <c r="B22" s="4" t="s">
        <v>51</v>
      </c>
      <c r="C22" s="5">
        <f t="shared" ref="C22:O22" si="17">C57+C83+C109+C135</f>
        <v>0</v>
      </c>
      <c r="D22" s="5">
        <f t="shared" si="17"/>
        <v>21</v>
      </c>
      <c r="E22" s="5">
        <f t="shared" si="17"/>
        <v>0</v>
      </c>
      <c r="F22" s="5">
        <f t="shared" si="17"/>
        <v>10</v>
      </c>
      <c r="G22" s="5">
        <f t="shared" si="17"/>
        <v>42</v>
      </c>
      <c r="H22" s="5">
        <f t="shared" si="17"/>
        <v>284</v>
      </c>
      <c r="I22" s="5">
        <f t="shared" si="17"/>
        <v>1185</v>
      </c>
      <c r="J22" s="5">
        <f t="shared" si="17"/>
        <v>86</v>
      </c>
      <c r="K22" s="5">
        <f t="shared" si="17"/>
        <v>192</v>
      </c>
      <c r="L22" s="5">
        <f t="shared" si="17"/>
        <v>2</v>
      </c>
      <c r="M22" s="5">
        <f t="shared" si="17"/>
        <v>0</v>
      </c>
      <c r="N22" s="5">
        <f t="shared" si="17"/>
        <v>34</v>
      </c>
      <c r="O22" s="5">
        <f t="shared" si="17"/>
        <v>40</v>
      </c>
      <c r="P22" s="11">
        <f t="shared" si="4"/>
        <v>1896</v>
      </c>
    </row>
    <row r="23" spans="1:17" ht="20.100000000000001" customHeight="1" x14ac:dyDescent="0.25">
      <c r="A23" s="36" t="s">
        <v>48</v>
      </c>
      <c r="B23" s="4" t="s">
        <v>49</v>
      </c>
      <c r="C23" s="5">
        <f t="shared" ref="C23:O23" si="18">C58+C84+C110+C136</f>
        <v>248</v>
      </c>
      <c r="D23" s="5">
        <f t="shared" si="18"/>
        <v>0</v>
      </c>
      <c r="E23" s="5">
        <f t="shared" si="18"/>
        <v>0</v>
      </c>
      <c r="F23" s="5">
        <f t="shared" si="18"/>
        <v>230</v>
      </c>
      <c r="G23" s="5">
        <f t="shared" si="18"/>
        <v>798</v>
      </c>
      <c r="H23" s="5">
        <f t="shared" si="18"/>
        <v>0</v>
      </c>
      <c r="I23" s="5">
        <f t="shared" si="18"/>
        <v>20172</v>
      </c>
      <c r="J23" s="5">
        <f t="shared" si="18"/>
        <v>115</v>
      </c>
      <c r="K23" s="5">
        <f t="shared" si="18"/>
        <v>95</v>
      </c>
      <c r="L23" s="5">
        <f t="shared" si="18"/>
        <v>116</v>
      </c>
      <c r="M23" s="5">
        <f t="shared" si="18"/>
        <v>0</v>
      </c>
      <c r="N23" s="5">
        <f t="shared" si="18"/>
        <v>347</v>
      </c>
      <c r="O23" s="5">
        <f t="shared" si="18"/>
        <v>760</v>
      </c>
      <c r="P23" s="11">
        <f t="shared" si="4"/>
        <v>22881</v>
      </c>
    </row>
    <row r="24" spans="1:17" ht="20.100000000000001" customHeight="1" x14ac:dyDescent="0.25">
      <c r="A24" s="104" t="s">
        <v>50</v>
      </c>
      <c r="B24" s="104"/>
      <c r="C24" s="34">
        <f>SUM(C9:C23)</f>
        <v>6128</v>
      </c>
      <c r="D24" s="34">
        <f t="shared" ref="D24:P24" si="19">SUM(D9:D23)</f>
        <v>150</v>
      </c>
      <c r="E24" s="34">
        <f t="shared" si="19"/>
        <v>0</v>
      </c>
      <c r="F24" s="34">
        <f t="shared" si="19"/>
        <v>17886</v>
      </c>
      <c r="G24" s="34">
        <f t="shared" si="19"/>
        <v>13935</v>
      </c>
      <c r="H24" s="34">
        <f t="shared" si="19"/>
        <v>25317</v>
      </c>
      <c r="I24" s="34">
        <f t="shared" si="19"/>
        <v>122021</v>
      </c>
      <c r="J24" s="34">
        <f t="shared" si="19"/>
        <v>17687</v>
      </c>
      <c r="K24" s="34">
        <f t="shared" si="19"/>
        <v>19009</v>
      </c>
      <c r="L24" s="34">
        <f t="shared" si="19"/>
        <v>2304</v>
      </c>
      <c r="M24" s="34">
        <f t="shared" si="19"/>
        <v>146</v>
      </c>
      <c r="N24" s="34">
        <f t="shared" si="19"/>
        <v>5726</v>
      </c>
      <c r="O24" s="34">
        <f t="shared" si="19"/>
        <v>5493</v>
      </c>
      <c r="P24" s="34">
        <f t="shared" si="19"/>
        <v>235802</v>
      </c>
      <c r="Q24" s="11">
        <f>SUM(C24:O24)</f>
        <v>235802</v>
      </c>
    </row>
    <row r="25" spans="1:17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7" x14ac:dyDescent="0.25">
      <c r="B26" s="44" t="s">
        <v>161</v>
      </c>
      <c r="J26" s="45">
        <f>P24+Q163</f>
        <v>838943</v>
      </c>
      <c r="K26" s="46" t="s">
        <v>162</v>
      </c>
      <c r="L26" s="11"/>
      <c r="M26" s="11"/>
    </row>
    <row r="27" spans="1:17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7" x14ac:dyDescent="0.25">
      <c r="J28" s="91" t="s">
        <v>169</v>
      </c>
      <c r="K28" s="91"/>
      <c r="L28" s="91"/>
      <c r="M28" s="91"/>
      <c r="N28" s="91"/>
      <c r="O28" s="91"/>
      <c r="P28" s="55"/>
    </row>
    <row r="29" spans="1:17" x14ac:dyDescent="0.25">
      <c r="J29" s="92" t="s">
        <v>158</v>
      </c>
      <c r="K29" s="92"/>
      <c r="L29" s="92"/>
      <c r="M29" s="92"/>
      <c r="N29" s="92"/>
      <c r="O29" s="92"/>
      <c r="P29" s="41"/>
    </row>
    <row r="30" spans="1:17" x14ac:dyDescent="0.25">
      <c r="J30" s="92" t="s">
        <v>159</v>
      </c>
      <c r="K30" s="92"/>
      <c r="L30" s="92"/>
      <c r="M30" s="92"/>
      <c r="N30" s="92"/>
      <c r="O30" s="92"/>
      <c r="P30" s="41"/>
    </row>
    <row r="31" spans="1:17" x14ac:dyDescent="0.25">
      <c r="M31" s="40"/>
      <c r="N31" s="41" t="s">
        <v>160</v>
      </c>
      <c r="O31" s="41"/>
      <c r="P31" s="41"/>
    </row>
    <row r="32" spans="1:17" x14ac:dyDescent="0.25">
      <c r="M32" s="40"/>
      <c r="N32" s="42"/>
      <c r="O32" s="42"/>
      <c r="P32" s="43"/>
    </row>
    <row r="33" spans="1:31" x14ac:dyDescent="0.25">
      <c r="J33" s="93" t="s">
        <v>163</v>
      </c>
      <c r="K33" s="93"/>
      <c r="L33" s="93"/>
      <c r="M33" s="93"/>
      <c r="N33" s="93"/>
      <c r="O33" s="93"/>
      <c r="P33" s="54"/>
    </row>
    <row r="34" spans="1:31" x14ac:dyDescent="0.25">
      <c r="J34" s="94" t="s">
        <v>164</v>
      </c>
      <c r="K34" s="94"/>
      <c r="L34" s="94"/>
      <c r="M34" s="94"/>
      <c r="N34" s="94"/>
      <c r="O34" s="94"/>
      <c r="P34" s="43"/>
    </row>
    <row r="36" spans="1:31" x14ac:dyDescent="0.25">
      <c r="A36" s="91" t="s">
        <v>151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31" x14ac:dyDescent="0.25">
      <c r="A37" s="91" t="s">
        <v>165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31" x14ac:dyDescent="0.25">
      <c r="A38" s="91" t="s">
        <v>52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31" ht="18.75" x14ac:dyDescent="0.3">
      <c r="B39" s="1" t="s">
        <v>82</v>
      </c>
      <c r="L39" s="35"/>
      <c r="O39" s="2">
        <v>2</v>
      </c>
    </row>
    <row r="41" spans="1:31" ht="15" customHeight="1" x14ac:dyDescent="0.25">
      <c r="A41" s="102" t="s">
        <v>5</v>
      </c>
      <c r="B41" s="102" t="s">
        <v>6</v>
      </c>
      <c r="C41" s="100" t="s">
        <v>75</v>
      </c>
      <c r="D41" s="100" t="s">
        <v>142</v>
      </c>
      <c r="E41" s="100" t="s">
        <v>143</v>
      </c>
      <c r="F41" s="100" t="s">
        <v>76</v>
      </c>
      <c r="G41" s="100" t="s">
        <v>144</v>
      </c>
      <c r="H41" s="100" t="s">
        <v>145</v>
      </c>
      <c r="I41" s="100" t="s">
        <v>77</v>
      </c>
      <c r="J41" s="100" t="s">
        <v>79</v>
      </c>
      <c r="K41" s="100" t="s">
        <v>78</v>
      </c>
      <c r="L41" s="100" t="s">
        <v>146</v>
      </c>
      <c r="M41" s="100" t="s">
        <v>147</v>
      </c>
      <c r="N41" s="100" t="s">
        <v>148</v>
      </c>
      <c r="O41" s="100" t="s">
        <v>149</v>
      </c>
      <c r="Q41" s="99"/>
      <c r="R41" s="99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  <row r="42" spans="1:31" x14ac:dyDescent="0.25">
      <c r="A42" s="103"/>
      <c r="B42" s="103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Q42" s="99"/>
      <c r="R42" s="99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x14ac:dyDescent="0.25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3" t="s">
        <v>46</v>
      </c>
      <c r="O43" s="3" t="s">
        <v>48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20.100000000000001" customHeight="1" x14ac:dyDescent="0.25">
      <c r="A44" s="36" t="s">
        <v>21</v>
      </c>
      <c r="B44" s="4" t="s">
        <v>45</v>
      </c>
      <c r="C44" s="23">
        <f>'[2]Triwulan I'!$H$15</f>
        <v>0</v>
      </c>
      <c r="D44" s="23">
        <f>'[2]Triwulan I'!$H$16</f>
        <v>0</v>
      </c>
      <c r="E44" s="23">
        <f>'[2]Triwulan I'!$H$17</f>
        <v>0</v>
      </c>
      <c r="F44" s="23">
        <f>'[2]Triwulan I'!$H$18</f>
        <v>185</v>
      </c>
      <c r="G44" s="23">
        <f>'[2]Triwulan I'!$H$19</f>
        <v>0</v>
      </c>
      <c r="H44" s="23">
        <f>'[2]Triwulan I'!$H$20</f>
        <v>1141</v>
      </c>
      <c r="I44" s="23">
        <f>'[2]Triwulan I'!$H$21</f>
        <v>0</v>
      </c>
      <c r="J44" s="23">
        <f>'[2]Triwulan I'!$H$22</f>
        <v>350</v>
      </c>
      <c r="K44" s="23">
        <f>'[2]Triwulan I'!$H$23</f>
        <v>121</v>
      </c>
      <c r="L44" s="23">
        <f>'[2]Triwulan I'!$H$24</f>
        <v>0</v>
      </c>
      <c r="M44" s="23">
        <f>'[2]Triwulan I'!$H$25</f>
        <v>0</v>
      </c>
      <c r="N44" s="23">
        <f>'[2]Triwulan I'!$H$26</f>
        <v>0</v>
      </c>
      <c r="O44" s="23">
        <f>'[2]Triwulan I'!$H$27</f>
        <v>0</v>
      </c>
      <c r="Q44" s="56"/>
      <c r="R44" s="57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20.100000000000001" customHeight="1" x14ac:dyDescent="0.25">
      <c r="A45" s="36" t="s">
        <v>23</v>
      </c>
      <c r="B45" s="4" t="s">
        <v>47</v>
      </c>
      <c r="C45" s="23">
        <f>'[2]Triwulan I'!$H$62</f>
        <v>0</v>
      </c>
      <c r="D45" s="23">
        <f>'[2]Triwulan I'!$H$63</f>
        <v>0</v>
      </c>
      <c r="E45" s="23">
        <f>'[2]Triwulan I'!$H$64</f>
        <v>0</v>
      </c>
      <c r="F45" s="23">
        <f>'[2]Triwulan I'!$H$65</f>
        <v>70</v>
      </c>
      <c r="G45" s="23">
        <f>'[2]Triwulan I'!$H$66</f>
        <v>0</v>
      </c>
      <c r="H45" s="23">
        <f>'[2]Triwulan I'!$H$67</f>
        <v>0</v>
      </c>
      <c r="I45" s="23">
        <f>'[2]Triwulan I'!$H$68</f>
        <v>0</v>
      </c>
      <c r="J45" s="23">
        <f>'[2]Triwulan I'!$H$69</f>
        <v>200</v>
      </c>
      <c r="K45" s="23">
        <f>'[2]Triwulan I'!$H$70</f>
        <v>100</v>
      </c>
      <c r="L45" s="23">
        <f>'[2]Triwulan I'!$H$71</f>
        <v>0</v>
      </c>
      <c r="M45" s="23">
        <f>'[2]Triwulan I'!$H$72</f>
        <v>0</v>
      </c>
      <c r="N45" s="23">
        <f>'[2]Triwulan I'!$H$73</f>
        <v>0</v>
      </c>
      <c r="O45" s="23">
        <f>'[2]Triwulan I'!$H$74</f>
        <v>0</v>
      </c>
      <c r="Q45" s="56"/>
      <c r="R45" s="57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20.100000000000001" customHeight="1" x14ac:dyDescent="0.25">
      <c r="A46" s="36" t="s">
        <v>25</v>
      </c>
      <c r="B46" s="4" t="s">
        <v>22</v>
      </c>
      <c r="C46" s="23">
        <f>'[2]Triwulan I'!$H$156</f>
        <v>1198</v>
      </c>
      <c r="D46" s="23">
        <f>'[2]Triwulan I'!$H$157</f>
        <v>0</v>
      </c>
      <c r="E46" s="23">
        <f>'[2]Triwulan I'!$H$158</f>
        <v>0</v>
      </c>
      <c r="F46" s="23">
        <f>'[2]Triwulan I'!$H$159</f>
        <v>3256</v>
      </c>
      <c r="G46" s="23">
        <f>'[2]Triwulan I'!$H$160</f>
        <v>0</v>
      </c>
      <c r="H46" s="23">
        <f>'[2]Triwulan I'!$H$161</f>
        <v>1342</v>
      </c>
      <c r="I46" s="23">
        <f>'[2]Triwulan I'!$H$162</f>
        <v>1179</v>
      </c>
      <c r="J46" s="23">
        <f>'[2]Triwulan I'!$H$163</f>
        <v>741</v>
      </c>
      <c r="K46" s="23">
        <f>'[2]Triwulan I'!$H$164</f>
        <v>1436</v>
      </c>
      <c r="L46" s="23">
        <f>'[2]Triwulan I'!$H$165</f>
        <v>0</v>
      </c>
      <c r="M46" s="23">
        <f>'[2]Triwulan I'!$H$166</f>
        <v>0</v>
      </c>
      <c r="N46" s="23">
        <f>'[2]Triwulan I'!$H$167</f>
        <v>192</v>
      </c>
      <c r="O46" s="23">
        <f>'[2]Triwulan I'!$H$168</f>
        <v>0</v>
      </c>
      <c r="Q46" s="56"/>
      <c r="R46" s="57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20.100000000000001" customHeight="1" x14ac:dyDescent="0.25">
      <c r="A47" s="36" t="s">
        <v>27</v>
      </c>
      <c r="B47" s="4" t="s">
        <v>24</v>
      </c>
      <c r="C47" s="23">
        <f>'[2]Triwulan I'!$H$109</f>
        <v>0</v>
      </c>
      <c r="D47" s="23">
        <f>'[2]Triwulan I'!$H$110</f>
        <v>0</v>
      </c>
      <c r="E47" s="23">
        <f>'[2]Triwulan I'!$H$111</f>
        <v>0</v>
      </c>
      <c r="F47" s="23">
        <f>'[2]Triwulan I'!$H$112</f>
        <v>118</v>
      </c>
      <c r="G47" s="23">
        <f>'[2]Triwulan I'!$H$113</f>
        <v>600</v>
      </c>
      <c r="H47" s="23">
        <f>'[2]Triwulan I'!$H$114</f>
        <v>350</v>
      </c>
      <c r="I47" s="23">
        <f>'[2]Triwulan I'!$H$115</f>
        <v>1275</v>
      </c>
      <c r="J47" s="23">
        <f>'[2]Triwulan I'!$H$116</f>
        <v>1315</v>
      </c>
      <c r="K47" s="23">
        <f>'[2]Triwulan I'!$H$117</f>
        <v>1229</v>
      </c>
      <c r="L47" s="23">
        <f>'[2]Triwulan I'!$H$118</f>
        <v>0</v>
      </c>
      <c r="M47" s="23">
        <f>'[2]Triwulan I'!$H$119</f>
        <v>0</v>
      </c>
      <c r="N47" s="23">
        <f>'[2]Triwulan I'!$H$120</f>
        <v>0</v>
      </c>
      <c r="O47" s="23">
        <f>'[2]Triwulan I'!$H$121</f>
        <v>47</v>
      </c>
      <c r="Q47" s="56"/>
      <c r="R47" s="5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0.100000000000001" customHeight="1" x14ac:dyDescent="0.25">
      <c r="A48" s="36" t="s">
        <v>29</v>
      </c>
      <c r="B48" s="4" t="s">
        <v>28</v>
      </c>
      <c r="C48" s="31">
        <f>'[2]Triwulan I'!$H$203</f>
        <v>0</v>
      </c>
      <c r="D48" s="31">
        <f>'[2]Triwulan I'!$H$204</f>
        <v>0</v>
      </c>
      <c r="E48" s="31">
        <f>'[2]Triwulan I'!$H$205</f>
        <v>0</v>
      </c>
      <c r="F48" s="23">
        <f>'[2]Triwulan I'!$H$206</f>
        <v>14</v>
      </c>
      <c r="G48" s="23">
        <f>'[2]Triwulan I'!$H$207</f>
        <v>0</v>
      </c>
      <c r="H48" s="23">
        <f>'[2]Triwulan I'!$H$208</f>
        <v>0</v>
      </c>
      <c r="I48" s="23">
        <f>'[2]Triwulan I'!$H$209</f>
        <v>9617</v>
      </c>
      <c r="J48" s="23">
        <f>'[2]Triwulan I'!$H$210</f>
        <v>60</v>
      </c>
      <c r="K48" s="23">
        <f>'[2]Triwulan I'!$H$211</f>
        <v>75</v>
      </c>
      <c r="L48" s="23">
        <f>'[2]Triwulan I'!$H$212</f>
        <v>0</v>
      </c>
      <c r="M48" s="23">
        <f>'[2]Triwulan I'!$H$213</f>
        <v>0</v>
      </c>
      <c r="N48" s="23">
        <f>'[2]Triwulan I'!$H$214</f>
        <v>2</v>
      </c>
      <c r="O48" s="23">
        <f>'[2]Triwulan I'!$H$215</f>
        <v>0</v>
      </c>
      <c r="Q48" s="56"/>
      <c r="R48" s="57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20.100000000000001" customHeight="1" x14ac:dyDescent="0.25">
      <c r="A49" s="36" t="s">
        <v>31</v>
      </c>
      <c r="B49" s="4" t="s">
        <v>30</v>
      </c>
      <c r="C49" s="23">
        <f>'[2]Triwulan I'!$H$250</f>
        <v>10</v>
      </c>
      <c r="D49" s="23">
        <f>'[2]Triwulan I'!$H$251</f>
        <v>0</v>
      </c>
      <c r="E49" s="23">
        <f>'[2]Triwulan I'!$H$252</f>
        <v>0</v>
      </c>
      <c r="F49" s="23">
        <f>'[2]Triwulan I'!$H$253</f>
        <v>15</v>
      </c>
      <c r="G49" s="23">
        <f>'[2]Triwulan I'!$H$254</f>
        <v>0</v>
      </c>
      <c r="H49" s="23">
        <f>'[2]Triwulan I'!$H$255</f>
        <v>0</v>
      </c>
      <c r="I49" s="23">
        <f>'[2]Triwulan I'!$H$256</f>
        <v>0</v>
      </c>
      <c r="J49" s="23">
        <f>'[2]Triwulan I'!$H$257</f>
        <v>55</v>
      </c>
      <c r="K49" s="23">
        <f>'[2]Triwulan I'!$H$258</f>
        <v>115</v>
      </c>
      <c r="L49" s="23">
        <f>'[2]Triwulan I'!$H$259</f>
        <v>0</v>
      </c>
      <c r="M49" s="23">
        <f>'[2]Triwulan I'!$H$260</f>
        <v>0</v>
      </c>
      <c r="N49" s="23">
        <f>'[2]Triwulan I'!$H$261</f>
        <v>50</v>
      </c>
      <c r="O49" s="23">
        <f>'[2]Triwulan I'!$H$262</f>
        <v>0</v>
      </c>
      <c r="Q49" s="56"/>
      <c r="R49" s="57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20.100000000000001" customHeight="1" x14ac:dyDescent="0.25">
      <c r="A50" s="36" t="s">
        <v>33</v>
      </c>
      <c r="B50" s="4" t="s">
        <v>37</v>
      </c>
      <c r="C50" s="23">
        <f>'[2]Triwulan I'!$H$297</f>
        <v>35</v>
      </c>
      <c r="D50" s="23">
        <f>'[2]Triwulan I'!$H$298</f>
        <v>0</v>
      </c>
      <c r="E50" s="23">
        <f>'[2]Triwulan I'!$H$299</f>
        <v>0</v>
      </c>
      <c r="F50" s="23">
        <f>'[2]Triwulan I'!$H$300</f>
        <v>117</v>
      </c>
      <c r="G50" s="23">
        <f>'[2]Triwulan I'!$H$301</f>
        <v>1000</v>
      </c>
      <c r="H50" s="23">
        <f>'[2]Triwulan I'!$H$302</f>
        <v>825</v>
      </c>
      <c r="I50" s="23">
        <f>'[2]Triwulan I'!$H$303</f>
        <v>395</v>
      </c>
      <c r="J50" s="23">
        <f>'[2]Triwulan I'!$H$304</f>
        <v>270</v>
      </c>
      <c r="K50" s="23">
        <f>'[2]Triwulan I'!$H$305</f>
        <v>150</v>
      </c>
      <c r="L50" s="23">
        <f>'[2]Triwulan I'!$H$306</f>
        <v>0</v>
      </c>
      <c r="M50" s="23">
        <f>'[2]Triwulan I'!$H$307</f>
        <v>0</v>
      </c>
      <c r="N50" s="23">
        <f>'[2]Triwulan I'!$H$308</f>
        <v>237</v>
      </c>
      <c r="O50" s="23">
        <f>'[2]Triwulan I'!$H$309</f>
        <v>300</v>
      </c>
      <c r="Q50" s="56"/>
      <c r="R50" s="57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20.100000000000001" customHeight="1" x14ac:dyDescent="0.25">
      <c r="A51" s="36" t="s">
        <v>34</v>
      </c>
      <c r="B51" s="4" t="s">
        <v>41</v>
      </c>
      <c r="C51" s="23">
        <f>'[2]Triwulan I'!$H$344</f>
        <v>69</v>
      </c>
      <c r="D51" s="23">
        <f>'[2]Triwulan I'!$H$345</f>
        <v>0</v>
      </c>
      <c r="E51" s="23">
        <f>'[2]Triwulan I'!$H$346</f>
        <v>0</v>
      </c>
      <c r="F51" s="23">
        <f>'[2]Triwulan I'!$H$347</f>
        <v>180</v>
      </c>
      <c r="G51" s="23">
        <f>'[2]Triwulan I'!$H$348</f>
        <v>0</v>
      </c>
      <c r="H51" s="23">
        <f>'[2]Triwulan I'!$H$349</f>
        <v>750</v>
      </c>
      <c r="I51" s="23">
        <f>'[2]Triwulan I'!$H$350</f>
        <v>1120</v>
      </c>
      <c r="J51" s="23">
        <f>'[2]Triwulan I'!$H$351</f>
        <v>380</v>
      </c>
      <c r="K51" s="23">
        <f>'[2]Triwulan I'!$H$352</f>
        <v>400</v>
      </c>
      <c r="L51" s="23">
        <f>'[2]Triwulan I'!$H$353</f>
        <v>80</v>
      </c>
      <c r="M51" s="23">
        <f>'[2]Triwulan I'!$H$354</f>
        <v>0</v>
      </c>
      <c r="N51" s="23">
        <f>'[2]Triwulan I'!$H$355</f>
        <v>100</v>
      </c>
      <c r="O51" s="23">
        <f>'[2]Triwulan I'!$H$356</f>
        <v>10</v>
      </c>
      <c r="Q51" s="56"/>
      <c r="R51" s="57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20.100000000000001" customHeight="1" x14ac:dyDescent="0.25">
      <c r="A52" s="36" t="s">
        <v>36</v>
      </c>
      <c r="B52" s="4" t="s">
        <v>43</v>
      </c>
      <c r="C52" s="23">
        <f>'[2]Triwulan I'!$H$391</f>
        <v>0</v>
      </c>
      <c r="D52" s="23">
        <f>'[2]Triwulan I'!$H$392</f>
        <v>0</v>
      </c>
      <c r="E52" s="23">
        <f>'[2]Triwulan I'!$H$393</f>
        <v>0</v>
      </c>
      <c r="F52" s="23">
        <f>'[2]Triwulan I'!$H$394</f>
        <v>5</v>
      </c>
      <c r="G52" s="23">
        <f>'[2]Triwulan I'!$H$395</f>
        <v>5</v>
      </c>
      <c r="H52" s="23">
        <f>'[2]Triwulan I'!$H$396</f>
        <v>0</v>
      </c>
      <c r="I52" s="23">
        <f>'[2]Triwulan I'!$H$397</f>
        <v>255</v>
      </c>
      <c r="J52" s="23">
        <f>'[2]Triwulan I'!$H$398</f>
        <v>150</v>
      </c>
      <c r="K52" s="23">
        <f>'[2]Triwulan I'!$H$399</f>
        <v>10</v>
      </c>
      <c r="L52" s="23">
        <f>'[2]Triwulan I'!$H$400</f>
        <v>0</v>
      </c>
      <c r="M52" s="23">
        <f>'[2]Triwulan I'!$H$401</f>
        <v>0</v>
      </c>
      <c r="N52" s="23">
        <f>'[2]Triwulan I'!$H$402</f>
        <v>0</v>
      </c>
      <c r="O52" s="23">
        <f>'[2]Triwulan I'!$H$403</f>
        <v>100</v>
      </c>
      <c r="Q52" s="56"/>
      <c r="R52" s="57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20.100000000000001" customHeight="1" x14ac:dyDescent="0.25">
      <c r="A53" s="36" t="s">
        <v>38</v>
      </c>
      <c r="B53" s="4" t="s">
        <v>39</v>
      </c>
      <c r="C53" s="23">
        <f>'[2]Triwulan I'!$H$438</f>
        <v>25</v>
      </c>
      <c r="D53" s="23">
        <f>'[2]Triwulan I'!$H$439</f>
        <v>0</v>
      </c>
      <c r="E53" s="23">
        <f>'[2]Triwulan I'!$H$440</f>
        <v>0</v>
      </c>
      <c r="F53" s="23">
        <f>'[2]Triwulan I'!$H$441</f>
        <v>0</v>
      </c>
      <c r="G53" s="23">
        <f>'[2]Triwulan I'!$H$442</f>
        <v>0</v>
      </c>
      <c r="H53" s="23">
        <f>'[2]Triwulan I'!$H$443</f>
        <v>0</v>
      </c>
      <c r="I53" s="23">
        <f>'[2]Triwulan I'!$H$444</f>
        <v>0</v>
      </c>
      <c r="J53" s="23">
        <f>'[2]Triwulan I'!$H$445</f>
        <v>200</v>
      </c>
      <c r="K53" s="23">
        <f>'[2]Triwulan I'!$H$446</f>
        <v>60</v>
      </c>
      <c r="L53" s="23">
        <f>'[2]Triwulan I'!$H$447</f>
        <v>0</v>
      </c>
      <c r="M53" s="23">
        <f>'[2]Triwulan I'!$H$448</f>
        <v>0</v>
      </c>
      <c r="N53" s="23">
        <f>'[2]Triwulan I'!$H$449</f>
        <v>0</v>
      </c>
      <c r="O53" s="23">
        <f>'[2]Triwulan I'!$H$450</f>
        <v>0</v>
      </c>
      <c r="Q53" s="56"/>
      <c r="R53" s="57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20.100000000000001" customHeight="1" x14ac:dyDescent="0.25">
      <c r="A54" s="36" t="s">
        <v>40</v>
      </c>
      <c r="B54" s="4" t="s">
        <v>35</v>
      </c>
      <c r="C54" s="23">
        <f>'[2]Triwulan I'!$H$485</f>
        <v>84</v>
      </c>
      <c r="D54" s="23">
        <f>'[2]Triwulan I'!$H$486</f>
        <v>16</v>
      </c>
      <c r="E54" s="23">
        <f>'[2]Triwulan I'!$H$487</f>
        <v>0</v>
      </c>
      <c r="F54" s="23">
        <f>'[2]Triwulan I'!$H$488</f>
        <v>234</v>
      </c>
      <c r="G54" s="23">
        <f>'[2]Triwulan I'!$H$489</f>
        <v>1431</v>
      </c>
      <c r="H54" s="23">
        <f>'[2]Triwulan I'!$H$490</f>
        <v>0</v>
      </c>
      <c r="I54" s="23">
        <f>'[2]Triwulan I'!$H$491</f>
        <v>0</v>
      </c>
      <c r="J54" s="23">
        <f>'[2]Triwulan I'!$H$492</f>
        <v>210</v>
      </c>
      <c r="K54" s="23">
        <f>'[2]Triwulan I'!$H$493</f>
        <v>592</v>
      </c>
      <c r="L54" s="23">
        <f>'[2]Triwulan I'!$H$494</f>
        <v>430</v>
      </c>
      <c r="M54" s="23">
        <f>'[2]Triwulan I'!$H$495</f>
        <v>15</v>
      </c>
      <c r="N54" s="23">
        <f>'[2]Triwulan I'!$H$496</f>
        <v>684</v>
      </c>
      <c r="O54" s="23">
        <f>'[2]Triwulan I'!$H$497</f>
        <v>277</v>
      </c>
      <c r="Q54" s="56"/>
      <c r="R54" s="57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20.100000000000001" customHeight="1" x14ac:dyDescent="0.25">
      <c r="A55" s="36" t="s">
        <v>42</v>
      </c>
      <c r="B55" s="4" t="s">
        <v>32</v>
      </c>
      <c r="C55" s="23">
        <f>'[2]Triwulan I'!$H$532</f>
        <v>15</v>
      </c>
      <c r="D55" s="23">
        <f>'[2]Triwulan I'!$H$533</f>
        <v>0</v>
      </c>
      <c r="E55" s="23">
        <f>'[2]Triwulan I'!$H$534</f>
        <v>0</v>
      </c>
      <c r="F55" s="23">
        <f>'[2]Triwulan I'!$H$535</f>
        <v>10</v>
      </c>
      <c r="G55" s="23">
        <f>'[2]Triwulan I'!$H$536</f>
        <v>0</v>
      </c>
      <c r="H55" s="23">
        <f>'[2]Triwulan I'!$H$537</f>
        <v>1156</v>
      </c>
      <c r="I55" s="23">
        <f>'[2]Triwulan I'!$H$538</f>
        <v>1100</v>
      </c>
      <c r="J55" s="23">
        <f>'[2]Triwulan I'!$H$539</f>
        <v>25</v>
      </c>
      <c r="K55" s="23">
        <f>'[2]Triwulan I'!$H$540</f>
        <v>287</v>
      </c>
      <c r="L55" s="23">
        <f>'[2]Triwulan I'!$H$541</f>
        <v>0</v>
      </c>
      <c r="M55" s="23">
        <f>'[2]Triwulan I'!$H$542</f>
        <v>0</v>
      </c>
      <c r="N55" s="23">
        <f>'[2]Triwulan I'!$H$543</f>
        <v>200</v>
      </c>
      <c r="O55" s="23">
        <f>'[2]Triwulan I'!$H$544</f>
        <v>6</v>
      </c>
      <c r="Q55" s="56"/>
      <c r="R55" s="57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20.100000000000001" customHeight="1" x14ac:dyDescent="0.25">
      <c r="A56" s="36" t="s">
        <v>44</v>
      </c>
      <c r="B56" s="4" t="s">
        <v>26</v>
      </c>
      <c r="C56" s="23">
        <f>'[2]Triwulan I'!$H$579</f>
        <v>0</v>
      </c>
      <c r="D56" s="23">
        <f>'[2]Triwulan I'!$H$580</f>
        <v>0</v>
      </c>
      <c r="E56" s="23">
        <f>'[2]Triwulan I'!$H$581</f>
        <v>0</v>
      </c>
      <c r="F56" s="23">
        <f>'[2]Triwulan I'!$H$582</f>
        <v>0</v>
      </c>
      <c r="G56" s="23">
        <f>'[2]Triwulan I'!$H$583</f>
        <v>0</v>
      </c>
      <c r="H56" s="23">
        <f>'[2]Triwulan I'!$H$584</f>
        <v>0</v>
      </c>
      <c r="I56" s="23">
        <f>'[2]Triwulan I'!$H$585</f>
        <v>0</v>
      </c>
      <c r="J56" s="23">
        <f>'[2]Triwulan I'!$H$586</f>
        <v>0</v>
      </c>
      <c r="K56" s="23">
        <f>'[2]Triwulan I'!$H$587</f>
        <v>5</v>
      </c>
      <c r="L56" s="23">
        <f>'[2]Triwulan I'!$H$588</f>
        <v>0</v>
      </c>
      <c r="M56" s="23">
        <f>'[2]Triwulan I'!$H$589</f>
        <v>0</v>
      </c>
      <c r="N56" s="23">
        <f>'[2]Triwulan I'!$H$590</f>
        <v>0</v>
      </c>
      <c r="O56" s="23">
        <f>'[2]Triwulan I'!$H$591</f>
        <v>0</v>
      </c>
      <c r="Q56" s="56"/>
      <c r="R56" s="57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20.100000000000001" customHeight="1" x14ac:dyDescent="0.25">
      <c r="A57" s="36" t="s">
        <v>46</v>
      </c>
      <c r="B57" s="4" t="s">
        <v>51</v>
      </c>
      <c r="C57" s="23">
        <f>'[2]Triwulan I'!$H$625</f>
        <v>0</v>
      </c>
      <c r="D57" s="23">
        <f>'[2]Triwulan I'!$H$626</f>
        <v>0</v>
      </c>
      <c r="E57" s="23">
        <f>'[2]Triwulan I'!$H$627</f>
        <v>0</v>
      </c>
      <c r="F57" s="23">
        <f>'[2]Triwulan I'!$H$628</f>
        <v>5</v>
      </c>
      <c r="G57" s="23">
        <f>'[2]Triwulan I'!$H$629</f>
        <v>4</v>
      </c>
      <c r="H57" s="23">
        <f>'[2]Triwulan I'!$H$630</f>
        <v>106</v>
      </c>
      <c r="I57" s="23">
        <f>'[2]Triwulan I'!$H$631</f>
        <v>224</v>
      </c>
      <c r="J57" s="23">
        <f>'[2]Triwulan I'!$H$632</f>
        <v>19</v>
      </c>
      <c r="K57" s="23">
        <f>'[2]Triwulan I'!$H$633</f>
        <v>35</v>
      </c>
      <c r="L57" s="23">
        <f>'[2]Triwulan I'!$H$634</f>
        <v>0</v>
      </c>
      <c r="M57" s="23">
        <f>'[2]Triwulan I'!$H$635</f>
        <v>0</v>
      </c>
      <c r="N57" s="23">
        <f>'[2]Triwulan I'!$H$636</f>
        <v>13</v>
      </c>
      <c r="O57" s="23">
        <f>'[2]Triwulan I'!$H$637</f>
        <v>11</v>
      </c>
      <c r="Q57" s="56"/>
      <c r="R57" s="57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20.100000000000001" customHeight="1" x14ac:dyDescent="0.25">
      <c r="A58" s="36" t="s">
        <v>48</v>
      </c>
      <c r="B58" s="4" t="s">
        <v>49</v>
      </c>
      <c r="C58" s="23">
        <f>'[2]Triwulan I'!$H$673</f>
        <v>50</v>
      </c>
      <c r="D58" s="23">
        <f>'[2]Triwulan I'!$H$674</f>
        <v>0</v>
      </c>
      <c r="E58" s="23">
        <f>'[2]Triwulan I'!$H$675</f>
        <v>0</v>
      </c>
      <c r="F58" s="23">
        <f>'[2]Triwulan I'!$H$676</f>
        <v>65</v>
      </c>
      <c r="G58" s="23">
        <f>'[2]Triwulan I'!$H$677</f>
        <v>225</v>
      </c>
      <c r="H58" s="23">
        <f>'[2]Triwulan I'!$H$678</f>
        <v>0</v>
      </c>
      <c r="I58" s="23">
        <f>'[2]Triwulan I'!$H$679</f>
        <v>6248</v>
      </c>
      <c r="J58" s="23">
        <f>'[2]Triwulan I'!$H$680</f>
        <v>50</v>
      </c>
      <c r="K58" s="23">
        <f>'[2]Triwulan I'!$H$681</f>
        <v>45</v>
      </c>
      <c r="L58" s="23">
        <f>'[2]Triwulan I'!$H$682</f>
        <v>50</v>
      </c>
      <c r="M58" s="23">
        <f>'[2]Triwulan I'!$H$683</f>
        <v>0</v>
      </c>
      <c r="N58" s="23">
        <f>'[2]Triwulan I'!$H$684</f>
        <v>150</v>
      </c>
      <c r="O58" s="23">
        <f>'[2]Triwulan I'!$H$685</f>
        <v>330</v>
      </c>
      <c r="Q58" s="56"/>
      <c r="R58" s="57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20.100000000000001" customHeight="1" x14ac:dyDescent="0.25">
      <c r="A59" s="104" t="s">
        <v>50</v>
      </c>
      <c r="B59" s="104"/>
      <c r="C59" s="34">
        <f>SUM(C44:C58)</f>
        <v>1486</v>
      </c>
      <c r="D59" s="34">
        <f t="shared" ref="D59:O59" si="20">SUM(D44:D58)</f>
        <v>16</v>
      </c>
      <c r="E59" s="34">
        <f t="shared" si="20"/>
        <v>0</v>
      </c>
      <c r="F59" s="34">
        <f t="shared" si="20"/>
        <v>4274</v>
      </c>
      <c r="G59" s="34">
        <f t="shared" si="20"/>
        <v>3265</v>
      </c>
      <c r="H59" s="34">
        <f t="shared" si="20"/>
        <v>5670</v>
      </c>
      <c r="I59" s="34">
        <f t="shared" si="20"/>
        <v>21413</v>
      </c>
      <c r="J59" s="34">
        <f t="shared" si="20"/>
        <v>4025</v>
      </c>
      <c r="K59" s="34">
        <f t="shared" si="20"/>
        <v>4660</v>
      </c>
      <c r="L59" s="34">
        <f t="shared" si="20"/>
        <v>560</v>
      </c>
      <c r="M59" s="34">
        <f t="shared" si="20"/>
        <v>15</v>
      </c>
      <c r="N59" s="34">
        <f t="shared" si="20"/>
        <v>1628</v>
      </c>
      <c r="O59" s="34">
        <f t="shared" si="20"/>
        <v>1081</v>
      </c>
      <c r="Q59" s="95"/>
      <c r="R59" s="9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Q60" s="49"/>
      <c r="R60" s="49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49"/>
      <c r="AE60" s="49"/>
    </row>
    <row r="61" spans="1:31" x14ac:dyDescent="0.25"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25">
      <c r="A62" s="91" t="s">
        <v>151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x14ac:dyDescent="0.25">
      <c r="A63" s="91" t="s">
        <v>165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</row>
    <row r="64" spans="1:31" x14ac:dyDescent="0.25">
      <c r="A64" s="91" t="s">
        <v>52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ht="18.75" x14ac:dyDescent="0.3">
      <c r="B65" s="1" t="s">
        <v>83</v>
      </c>
      <c r="L65" s="35"/>
      <c r="O65" s="2">
        <v>3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49"/>
      <c r="AD65" s="49"/>
      <c r="AE65" s="50"/>
    </row>
    <row r="66" spans="1:31" x14ac:dyDescent="0.25"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ht="15" customHeight="1" x14ac:dyDescent="0.25">
      <c r="A67" s="102" t="s">
        <v>5</v>
      </c>
      <c r="B67" s="102" t="s">
        <v>6</v>
      </c>
      <c r="C67" s="100" t="s">
        <v>75</v>
      </c>
      <c r="D67" s="100" t="s">
        <v>142</v>
      </c>
      <c r="E67" s="100" t="s">
        <v>143</v>
      </c>
      <c r="F67" s="100" t="s">
        <v>76</v>
      </c>
      <c r="G67" s="100" t="s">
        <v>144</v>
      </c>
      <c r="H67" s="100" t="s">
        <v>145</v>
      </c>
      <c r="I67" s="100" t="s">
        <v>77</v>
      </c>
      <c r="J67" s="100" t="s">
        <v>79</v>
      </c>
      <c r="K67" s="100" t="s">
        <v>78</v>
      </c>
      <c r="L67" s="100" t="s">
        <v>146</v>
      </c>
      <c r="M67" s="100" t="s">
        <v>147</v>
      </c>
      <c r="N67" s="100" t="s">
        <v>148</v>
      </c>
      <c r="O67" s="100" t="s">
        <v>149</v>
      </c>
      <c r="Q67" s="99"/>
      <c r="R67" s="99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</row>
    <row r="68" spans="1:31" x14ac:dyDescent="0.25">
      <c r="A68" s="103"/>
      <c r="B68" s="103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Q68" s="99"/>
      <c r="R68" s="99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</row>
    <row r="69" spans="1:31" x14ac:dyDescent="0.25">
      <c r="A69" s="3">
        <v>1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  <c r="H69" s="3">
        <v>8</v>
      </c>
      <c r="I69" s="3">
        <v>9</v>
      </c>
      <c r="J69" s="3">
        <v>10</v>
      </c>
      <c r="K69" s="3">
        <v>11</v>
      </c>
      <c r="L69" s="3">
        <v>12</v>
      </c>
      <c r="M69" s="3">
        <v>13</v>
      </c>
      <c r="N69" s="3" t="s">
        <v>46</v>
      </c>
      <c r="O69" s="3" t="s">
        <v>48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20.100000000000001" customHeight="1" x14ac:dyDescent="0.25">
      <c r="A70" s="36" t="s">
        <v>21</v>
      </c>
      <c r="B70" s="4" t="s">
        <v>45</v>
      </c>
      <c r="C70" s="23">
        <f>'[2]Triwulan II'!$H$15</f>
        <v>0</v>
      </c>
      <c r="D70" s="23">
        <f>'[2]Triwulan II'!$H$16</f>
        <v>0</v>
      </c>
      <c r="E70" s="23">
        <f>'[2]Triwulan II'!$H$17</f>
        <v>0</v>
      </c>
      <c r="F70" s="23">
        <f>'[2]Triwulan II'!$H$18</f>
        <v>185</v>
      </c>
      <c r="G70" s="23">
        <f>'[2]Triwulan II'!$H$19</f>
        <v>0</v>
      </c>
      <c r="H70" s="23">
        <f>'[2]Triwulan II'!$H$20</f>
        <v>1141</v>
      </c>
      <c r="I70" s="23">
        <f>'[2]Triwulan II'!$H$21</f>
        <v>0</v>
      </c>
      <c r="J70" s="23">
        <f>'[2]Triwulan II'!$H$22</f>
        <v>350</v>
      </c>
      <c r="K70" s="23">
        <f>'[2]Triwulan II'!$H$23</f>
        <v>121</v>
      </c>
      <c r="L70" s="23">
        <f>'[2]Triwulan II'!$H$24</f>
        <v>0</v>
      </c>
      <c r="M70" s="23">
        <f>'[2]Triwulan II'!$H$25</f>
        <v>0</v>
      </c>
      <c r="N70" s="23">
        <f>'[2]Triwulan II'!$H$26</f>
        <v>0</v>
      </c>
      <c r="O70" s="23">
        <f>'[2]Triwulan II'!$H$27</f>
        <v>0</v>
      </c>
      <c r="Q70" s="56"/>
      <c r="R70" s="57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20.100000000000001" customHeight="1" x14ac:dyDescent="0.25">
      <c r="A71" s="36" t="s">
        <v>23</v>
      </c>
      <c r="B71" s="4" t="s">
        <v>47</v>
      </c>
      <c r="C71" s="23">
        <f>'[2]Triwulan II'!$H$62</f>
        <v>0</v>
      </c>
      <c r="D71" s="23">
        <f>'[2]Triwulan II'!$H$63</f>
        <v>0</v>
      </c>
      <c r="E71" s="23">
        <f>'[2]Triwulan II'!$H$64</f>
        <v>0</v>
      </c>
      <c r="F71" s="23">
        <f>'[2]Triwulan II'!$H$65</f>
        <v>170</v>
      </c>
      <c r="G71" s="23">
        <f>'[2]Triwulan II'!$H$66</f>
        <v>0</v>
      </c>
      <c r="H71" s="23">
        <f>'[2]Triwulan II'!$H$67</f>
        <v>0</v>
      </c>
      <c r="I71" s="23">
        <f>'[2]Triwulan II'!$H$68</f>
        <v>0</v>
      </c>
      <c r="J71" s="23">
        <f>'[2]Triwulan II'!$H$69</f>
        <v>0</v>
      </c>
      <c r="K71" s="23">
        <f>'[2]Triwulan II'!$H$70</f>
        <v>0</v>
      </c>
      <c r="L71" s="23">
        <f>'[2]Triwulan II'!$H$71</f>
        <v>0</v>
      </c>
      <c r="M71" s="23">
        <f>'[2]Triwulan II'!$H$72</f>
        <v>0</v>
      </c>
      <c r="N71" s="23">
        <f>'[2]Triwulan II'!$H$73</f>
        <v>0</v>
      </c>
      <c r="O71" s="23">
        <f>'[2]Triwulan II'!$H$74</f>
        <v>0</v>
      </c>
      <c r="Q71" s="56"/>
      <c r="R71" s="57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20.100000000000001" customHeight="1" x14ac:dyDescent="0.25">
      <c r="A72" s="36" t="s">
        <v>25</v>
      </c>
      <c r="B72" s="4" t="s">
        <v>22</v>
      </c>
      <c r="C72" s="23">
        <f>'[2]Triwulan II'!$H$156</f>
        <v>1198</v>
      </c>
      <c r="D72" s="23">
        <f>'[2]Triwulan II'!$H$157</f>
        <v>0</v>
      </c>
      <c r="E72" s="23">
        <f>'[2]Triwulan II'!$H$158</f>
        <v>0</v>
      </c>
      <c r="F72" s="23">
        <f>'[2]Triwulan II'!$H$159</f>
        <v>3256</v>
      </c>
      <c r="G72" s="23">
        <f>'[2]Triwulan II'!$H$160</f>
        <v>0</v>
      </c>
      <c r="H72" s="23">
        <f>'[2]Triwulan II'!$H$161</f>
        <v>1342</v>
      </c>
      <c r="I72" s="23">
        <f>'[2]Triwulan II'!$H$162</f>
        <v>5179</v>
      </c>
      <c r="J72" s="23">
        <f>'[2]Triwulan II'!$H$163</f>
        <v>741</v>
      </c>
      <c r="K72" s="23">
        <f>'[2]Triwulan II'!$H$164</f>
        <v>1436</v>
      </c>
      <c r="L72" s="23">
        <f>'[2]Triwulan II'!$H$165</f>
        <v>0</v>
      </c>
      <c r="M72" s="23">
        <f>'[2]Triwulan II'!$H$166</f>
        <v>0</v>
      </c>
      <c r="N72" s="23">
        <f>'[2]Triwulan II'!$H$167</f>
        <v>192</v>
      </c>
      <c r="O72" s="23">
        <f>'[2]Triwulan II'!$H$168</f>
        <v>0</v>
      </c>
      <c r="Q72" s="56"/>
      <c r="R72" s="57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20.100000000000001" customHeight="1" x14ac:dyDescent="0.25">
      <c r="A73" s="36" t="s">
        <v>27</v>
      </c>
      <c r="B73" s="4" t="s">
        <v>24</v>
      </c>
      <c r="C73" s="23">
        <f>'[2]Triwulan II'!$H$109</f>
        <v>0</v>
      </c>
      <c r="D73" s="23">
        <f>'[2]Triwulan II'!$H$110</f>
        <v>0</v>
      </c>
      <c r="E73" s="23">
        <f>'[2]Triwulan II'!$H$111</f>
        <v>0</v>
      </c>
      <c r="F73" s="23">
        <f>'[2]Triwulan II'!$H$112</f>
        <v>118</v>
      </c>
      <c r="G73" s="23">
        <f>'[2]Triwulan II'!$H$113</f>
        <v>600</v>
      </c>
      <c r="H73" s="23">
        <f>'[2]Triwulan II'!$H$114</f>
        <v>0</v>
      </c>
      <c r="I73" s="23">
        <f>'[2]Triwulan II'!$H$115</f>
        <v>1153</v>
      </c>
      <c r="J73" s="23">
        <f>'[2]Triwulan II'!$H$116</f>
        <v>1315</v>
      </c>
      <c r="K73" s="23">
        <f>'[2]Triwulan II'!$H$117</f>
        <v>1224</v>
      </c>
      <c r="L73" s="23">
        <f>'[2]Triwulan II'!$H$118</f>
        <v>0</v>
      </c>
      <c r="M73" s="23">
        <f>'[2]Triwulan II'!$H$119</f>
        <v>0</v>
      </c>
      <c r="N73" s="23">
        <f>'[2]Triwulan II'!$H$120</f>
        <v>0</v>
      </c>
      <c r="O73" s="23">
        <f>'[2]Triwulan II'!$H$121</f>
        <v>47</v>
      </c>
      <c r="Q73" s="56"/>
      <c r="R73" s="57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20.100000000000001" customHeight="1" x14ac:dyDescent="0.25">
      <c r="A74" s="36" t="s">
        <v>29</v>
      </c>
      <c r="B74" s="4" t="s">
        <v>28</v>
      </c>
      <c r="C74" s="31">
        <f>'[2]Triwulan II'!$H$203</f>
        <v>0</v>
      </c>
      <c r="D74" s="31">
        <f>'[2]Triwulan II'!$H$204</f>
        <v>0</v>
      </c>
      <c r="E74" s="31">
        <f>'[2]Triwulan II'!$H$205</f>
        <v>0</v>
      </c>
      <c r="F74" s="23">
        <f>'[2]Triwulan II'!$H$206</f>
        <v>0</v>
      </c>
      <c r="G74" s="23">
        <f>'[2]Triwulan II'!$H$207</f>
        <v>0</v>
      </c>
      <c r="H74" s="23">
        <f>'[2]Triwulan II'!$H$208</f>
        <v>0</v>
      </c>
      <c r="I74" s="23">
        <f>'[2]Triwulan II'!$H$209</f>
        <v>0</v>
      </c>
      <c r="J74" s="23">
        <f>'[2]Triwulan II'!$H$210</f>
        <v>200</v>
      </c>
      <c r="K74" s="23">
        <f>'[2]Triwulan II'!$H$211</f>
        <v>70</v>
      </c>
      <c r="L74" s="23">
        <f>'[2]Triwulan II'!$H$212</f>
        <v>0</v>
      </c>
      <c r="M74" s="23">
        <f>'[2]Triwulan II'!$H$213</f>
        <v>0</v>
      </c>
      <c r="N74" s="23">
        <f>'[2]Triwulan II'!$H$214</f>
        <v>65</v>
      </c>
      <c r="O74" s="23">
        <f>'[2]Triwulan II'!$H$215</f>
        <v>0</v>
      </c>
      <c r="Q74" s="56"/>
      <c r="R74" s="57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20.100000000000001" customHeight="1" x14ac:dyDescent="0.25">
      <c r="A75" s="36" t="s">
        <v>31</v>
      </c>
      <c r="B75" s="4" t="s">
        <v>30</v>
      </c>
      <c r="C75" s="23">
        <f>'[2]Triwulan II'!$H$250</f>
        <v>10</v>
      </c>
      <c r="D75" s="23">
        <f>'[2]Triwulan II'!$H$251</f>
        <v>0</v>
      </c>
      <c r="E75" s="23">
        <f>'[2]Triwulan II'!$H$252</f>
        <v>0</v>
      </c>
      <c r="F75" s="23">
        <f>'[2]Triwulan II'!$H$253</f>
        <v>25</v>
      </c>
      <c r="G75" s="23">
        <f>'[2]Triwulan II'!$H$254</f>
        <v>0</v>
      </c>
      <c r="H75" s="23">
        <f>'[2]Triwulan II'!$H$255</f>
        <v>50</v>
      </c>
      <c r="I75" s="23">
        <f>'[2]Triwulan II'!$H$256</f>
        <v>100</v>
      </c>
      <c r="J75" s="23">
        <f>'[2]Triwulan II'!$H$257</f>
        <v>100</v>
      </c>
      <c r="K75" s="23">
        <f>'[2]Triwulan II'!$H$258</f>
        <v>150</v>
      </c>
      <c r="L75" s="23">
        <f>'[2]Triwulan II'!$H$259</f>
        <v>0</v>
      </c>
      <c r="M75" s="23">
        <f>'[2]Triwulan II'!$H$260</f>
        <v>0</v>
      </c>
      <c r="N75" s="23">
        <f>'[2]Triwulan II'!$H$261</f>
        <v>50</v>
      </c>
      <c r="O75" s="23">
        <f>'[2]Triwulan II'!$H$262</f>
        <v>0</v>
      </c>
      <c r="Q75" s="56"/>
      <c r="R75" s="57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20.100000000000001" customHeight="1" x14ac:dyDescent="0.25">
      <c r="A76" s="36" t="s">
        <v>33</v>
      </c>
      <c r="B76" s="4" t="s">
        <v>37</v>
      </c>
      <c r="C76" s="23">
        <f>'[2]Triwulan II'!$H$297</f>
        <v>75</v>
      </c>
      <c r="D76" s="23">
        <f>'[2]Triwulan II'!$H$298</f>
        <v>0</v>
      </c>
      <c r="E76" s="23">
        <f>'[2]Triwulan II'!$H$299</f>
        <v>0</v>
      </c>
      <c r="F76" s="23">
        <f>'[2]Triwulan II'!$H$300</f>
        <v>300</v>
      </c>
      <c r="G76" s="23">
        <f>'[2]Triwulan II'!$H$301</f>
        <v>1000</v>
      </c>
      <c r="H76" s="23">
        <f>'[2]Triwulan II'!$H$302</f>
        <v>825</v>
      </c>
      <c r="I76" s="23">
        <f>'[2]Triwulan II'!$H$303</f>
        <v>425</v>
      </c>
      <c r="J76" s="23">
        <f>'[2]Triwulan II'!$H$304</f>
        <v>270</v>
      </c>
      <c r="K76" s="23">
        <f>'[2]Triwulan II'!$H$305</f>
        <v>150</v>
      </c>
      <c r="L76" s="23">
        <f>'[2]Triwulan II'!$H$306</f>
        <v>0</v>
      </c>
      <c r="M76" s="23">
        <f>'[2]Triwulan II'!$H$307</f>
        <v>0</v>
      </c>
      <c r="N76" s="23">
        <f>'[2]Triwulan II'!$H$308</f>
        <v>287</v>
      </c>
      <c r="O76" s="23">
        <f>'[2]Triwulan II'!$H$309</f>
        <v>300</v>
      </c>
      <c r="Q76" s="56"/>
      <c r="R76" s="57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20.100000000000001" customHeight="1" x14ac:dyDescent="0.25">
      <c r="A77" s="36" t="s">
        <v>34</v>
      </c>
      <c r="B77" s="4" t="s">
        <v>41</v>
      </c>
      <c r="C77" s="23">
        <f>'[2]Triwulan II'!$H$344</f>
        <v>69</v>
      </c>
      <c r="D77" s="23">
        <f>'[2]Triwulan II'!$H$345</f>
        <v>0</v>
      </c>
      <c r="E77" s="23">
        <f>'[2]Triwulan II'!$H$346</f>
        <v>0</v>
      </c>
      <c r="F77" s="23">
        <f>'[2]Triwulan II'!$H$347</f>
        <v>180</v>
      </c>
      <c r="G77" s="23">
        <f>'[2]Triwulan II'!$H$348</f>
        <v>0</v>
      </c>
      <c r="H77" s="23">
        <f>'[2]Triwulan II'!$H$349</f>
        <v>950</v>
      </c>
      <c r="I77" s="23">
        <f>'[2]Triwulan II'!$H$350</f>
        <v>1120</v>
      </c>
      <c r="J77" s="23">
        <f>'[2]Triwulan II'!$H$351</f>
        <v>380</v>
      </c>
      <c r="K77" s="23">
        <f>'[2]Triwulan II'!$H$352</f>
        <v>400</v>
      </c>
      <c r="L77" s="23">
        <f>'[2]Triwulan II'!$H$353</f>
        <v>80</v>
      </c>
      <c r="M77" s="23">
        <f>'[2]Triwulan II'!$H$354</f>
        <v>0</v>
      </c>
      <c r="N77" s="23">
        <f>'[2]Triwulan II'!$H$355</f>
        <v>110</v>
      </c>
      <c r="O77" s="23">
        <f>'[2]Triwulan II'!$H$356</f>
        <v>20</v>
      </c>
      <c r="Q77" s="56"/>
      <c r="R77" s="57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20.100000000000001" customHeight="1" x14ac:dyDescent="0.25">
      <c r="A78" s="36" t="s">
        <v>36</v>
      </c>
      <c r="B78" s="4" t="s">
        <v>43</v>
      </c>
      <c r="C78" s="23">
        <f>'[2]Triwulan II'!$H$391</f>
        <v>0</v>
      </c>
      <c r="D78" s="23">
        <f>'[2]Triwulan II'!$H$392</f>
        <v>0</v>
      </c>
      <c r="E78" s="23">
        <f>'[2]Triwulan II'!$H$393</f>
        <v>0</v>
      </c>
      <c r="F78" s="23">
        <f>'[2]Triwulan II'!$H$394</f>
        <v>5</v>
      </c>
      <c r="G78" s="23">
        <f>'[2]Triwulan II'!$H$395</f>
        <v>5</v>
      </c>
      <c r="H78" s="23">
        <f>'[2]Triwulan II'!$H$396</f>
        <v>0</v>
      </c>
      <c r="I78" s="23">
        <f>'[2]Triwulan II'!$H$397</f>
        <v>255</v>
      </c>
      <c r="J78" s="23">
        <f>'[2]Triwulan II'!$H$398</f>
        <v>155</v>
      </c>
      <c r="K78" s="23">
        <f>'[2]Triwulan II'!$H$399</f>
        <v>10</v>
      </c>
      <c r="L78" s="23">
        <f>'[2]Triwulan II'!$H$400</f>
        <v>0</v>
      </c>
      <c r="M78" s="23">
        <f>'[2]Triwulan II'!$H$401</f>
        <v>0</v>
      </c>
      <c r="N78" s="23">
        <f>'[2]Triwulan II'!$H$402</f>
        <v>0</v>
      </c>
      <c r="O78" s="23">
        <f>'[2]Triwulan II'!$H$403</f>
        <v>125</v>
      </c>
      <c r="Q78" s="56"/>
      <c r="R78" s="57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20.100000000000001" customHeight="1" x14ac:dyDescent="0.25">
      <c r="A79" s="36" t="s">
        <v>38</v>
      </c>
      <c r="B79" s="4" t="s">
        <v>39</v>
      </c>
      <c r="C79" s="23">
        <f>'[2]Triwulan II'!$H$438</f>
        <v>25</v>
      </c>
      <c r="D79" s="23">
        <f>'[2]Triwulan II'!$H$439</f>
        <v>0</v>
      </c>
      <c r="E79" s="23">
        <f>'[2]Triwulan II'!$H$440</f>
        <v>0</v>
      </c>
      <c r="F79" s="23">
        <f>'[2]Triwulan II'!$H$441</f>
        <v>0</v>
      </c>
      <c r="G79" s="23">
        <f>'[2]Triwulan II'!$H$442</f>
        <v>0</v>
      </c>
      <c r="H79" s="23">
        <f>'[2]Triwulan II'!$H$443</f>
        <v>0</v>
      </c>
      <c r="I79" s="23">
        <f>'[2]Triwulan II'!$H$444</f>
        <v>0</v>
      </c>
      <c r="J79" s="23">
        <f>'[2]Triwulan II'!$H$445</f>
        <v>200</v>
      </c>
      <c r="K79" s="23">
        <f>'[2]Triwulan II'!$H$446</f>
        <v>60</v>
      </c>
      <c r="L79" s="23">
        <f>'[2]Triwulan II'!$H$447</f>
        <v>0</v>
      </c>
      <c r="M79" s="23">
        <f>'[2]Triwulan II'!$H$448</f>
        <v>0</v>
      </c>
      <c r="N79" s="23">
        <f>'[2]Triwulan II'!$H$449</f>
        <v>0</v>
      </c>
      <c r="O79" s="23">
        <f>'[2]Triwulan II'!$H$450</f>
        <v>0</v>
      </c>
      <c r="Q79" s="56"/>
      <c r="R79" s="57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20.100000000000001" customHeight="1" x14ac:dyDescent="0.25">
      <c r="A80" s="36" t="s">
        <v>40</v>
      </c>
      <c r="B80" s="4" t="s">
        <v>35</v>
      </c>
      <c r="C80" s="23">
        <f>'[2]Triwulan II'!$H$485</f>
        <v>148</v>
      </c>
      <c r="D80" s="23">
        <f>'[2]Triwulan II'!$H$486</f>
        <v>38</v>
      </c>
      <c r="E80" s="23">
        <f>'[2]Triwulan II'!$H$487</f>
        <v>0</v>
      </c>
      <c r="F80" s="23">
        <f>'[2]Triwulan II'!$H$488</f>
        <v>234</v>
      </c>
      <c r="G80" s="23">
        <f>'[2]Triwulan II'!$H$489</f>
        <v>1419</v>
      </c>
      <c r="H80" s="23">
        <f>'[2]Triwulan II'!$H$490</f>
        <v>0</v>
      </c>
      <c r="I80" s="23">
        <f>'[2]Triwulan II'!$H$491</f>
        <v>1812</v>
      </c>
      <c r="J80" s="23">
        <f>'[2]Triwulan II'!$H$492</f>
        <v>420</v>
      </c>
      <c r="K80" s="23">
        <f>'[2]Triwulan II'!$H$493</f>
        <v>584</v>
      </c>
      <c r="L80" s="23">
        <f>'[2]Triwulan II'!$H$494</f>
        <v>430</v>
      </c>
      <c r="M80" s="23">
        <f>'[2]Triwulan II'!$H$495</f>
        <v>15</v>
      </c>
      <c r="N80" s="23">
        <f>'[2]Triwulan II'!$H$496</f>
        <v>684</v>
      </c>
      <c r="O80" s="23">
        <f>'[2]Triwulan II'!$H$497</f>
        <v>223</v>
      </c>
      <c r="Q80" s="56"/>
      <c r="R80" s="57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20.100000000000001" customHeight="1" x14ac:dyDescent="0.25">
      <c r="A81" s="36" t="s">
        <v>42</v>
      </c>
      <c r="B81" s="4" t="s">
        <v>32</v>
      </c>
      <c r="C81" s="23">
        <f>'[2]Triwulan II'!$H$532</f>
        <v>5</v>
      </c>
      <c r="D81" s="23">
        <f>'[2]Triwulan II'!$H$533</f>
        <v>0</v>
      </c>
      <c r="E81" s="23">
        <f>'[2]Triwulan II'!$H$534</f>
        <v>0</v>
      </c>
      <c r="F81" s="23">
        <f>'[2]Triwulan II'!$H$535</f>
        <v>9</v>
      </c>
      <c r="G81" s="23">
        <f>'[2]Triwulan II'!$H$536</f>
        <v>0</v>
      </c>
      <c r="H81" s="23">
        <f>'[2]Triwulan II'!$H$537</f>
        <v>1146</v>
      </c>
      <c r="I81" s="23">
        <f>'[2]Triwulan II'!$H$538</f>
        <v>500</v>
      </c>
      <c r="J81" s="23">
        <f>'[2]Triwulan II'!$H$539</f>
        <v>20</v>
      </c>
      <c r="K81" s="23">
        <f>'[2]Triwulan II'!$H$540</f>
        <v>300</v>
      </c>
      <c r="L81" s="23">
        <f>'[2]Triwulan II'!$H$541</f>
        <v>0</v>
      </c>
      <c r="M81" s="23">
        <f>'[2]Triwulan II'!$H$542</f>
        <v>0</v>
      </c>
      <c r="N81" s="23">
        <f>'[2]Triwulan II'!$H$543</f>
        <v>127</v>
      </c>
      <c r="O81" s="23">
        <f>'[2]Triwulan II'!$H$544</f>
        <v>40</v>
      </c>
      <c r="Q81" s="56"/>
      <c r="R81" s="57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20.100000000000001" customHeight="1" x14ac:dyDescent="0.25">
      <c r="A82" s="36" t="s">
        <v>44</v>
      </c>
      <c r="B82" s="4" t="s">
        <v>26</v>
      </c>
      <c r="C82" s="23">
        <f>'[2]Triwulan II'!$H$579</f>
        <v>0</v>
      </c>
      <c r="D82" s="23">
        <f>'[2]Triwulan II'!$H$580</f>
        <v>0</v>
      </c>
      <c r="E82" s="23">
        <f>'[2]Triwulan II'!$H$581</f>
        <v>0</v>
      </c>
      <c r="F82" s="23">
        <f>'[2]Triwulan II'!$H$582</f>
        <v>3</v>
      </c>
      <c r="G82" s="23">
        <f>'[2]Triwulan II'!$H$583</f>
        <v>0</v>
      </c>
      <c r="H82" s="23">
        <f>'[2]Triwulan II'!$H$584</f>
        <v>0</v>
      </c>
      <c r="I82" s="23">
        <f>'[2]Triwulan II'!$H$585</f>
        <v>0</v>
      </c>
      <c r="J82" s="23">
        <f>'[2]Triwulan II'!$H$586</f>
        <v>10</v>
      </c>
      <c r="K82" s="23">
        <f>'[2]Triwulan II'!$H$587</f>
        <v>5</v>
      </c>
      <c r="L82" s="23">
        <f>'[2]Triwulan II'!$H$588</f>
        <v>0</v>
      </c>
      <c r="M82" s="23">
        <f>'[2]Triwulan II'!$H$589</f>
        <v>0</v>
      </c>
      <c r="N82" s="23">
        <f>'[2]Triwulan II'!$H$590</f>
        <v>0</v>
      </c>
      <c r="O82" s="23">
        <f>'[2]Triwulan II'!$H$591</f>
        <v>0</v>
      </c>
      <c r="Q82" s="56"/>
      <c r="R82" s="57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20.100000000000001" customHeight="1" x14ac:dyDescent="0.25">
      <c r="A83" s="36" t="s">
        <v>46</v>
      </c>
      <c r="B83" s="4" t="s">
        <v>51</v>
      </c>
      <c r="C83" s="23">
        <f>'[2]Triwulan II'!$H$625</f>
        <v>0</v>
      </c>
      <c r="D83" s="23">
        <f>'[2]Triwulan II'!$H$626</f>
        <v>0</v>
      </c>
      <c r="E83" s="23">
        <f>'[2]Triwulan II'!$H$627</f>
        <v>0</v>
      </c>
      <c r="F83" s="23">
        <f>'[2]Triwulan II'!$H$628</f>
        <v>5</v>
      </c>
      <c r="G83" s="23">
        <f>'[2]Triwulan II'!$H$629</f>
        <v>14</v>
      </c>
      <c r="H83" s="23">
        <f>'[2]Triwulan II'!$H$630</f>
        <v>106</v>
      </c>
      <c r="I83" s="23">
        <f>'[2]Triwulan II'!$H$631</f>
        <v>245</v>
      </c>
      <c r="J83" s="23">
        <f>'[2]Triwulan II'!$H$632</f>
        <v>29</v>
      </c>
      <c r="K83" s="23">
        <f>'[2]Triwulan II'!$H$633</f>
        <v>45</v>
      </c>
      <c r="L83" s="23">
        <f>'[2]Triwulan II'!$H$634</f>
        <v>0</v>
      </c>
      <c r="M83" s="23">
        <f>'[2]Triwulan II'!$H$635</f>
        <v>0</v>
      </c>
      <c r="N83" s="23">
        <f>'[2]Triwulan II'!$H$636</f>
        <v>13</v>
      </c>
      <c r="O83" s="23">
        <f>'[2]Triwulan II'!$H$637</f>
        <v>11</v>
      </c>
      <c r="Q83" s="56"/>
      <c r="R83" s="57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20.100000000000001" customHeight="1" x14ac:dyDescent="0.25">
      <c r="A84" s="36" t="s">
        <v>48</v>
      </c>
      <c r="B84" s="4" t="s">
        <v>49</v>
      </c>
      <c r="C84" s="23">
        <f>'[2]Triwulan II'!$H$673</f>
        <v>50</v>
      </c>
      <c r="D84" s="23">
        <f>'[2]Triwulan II'!$H$674</f>
        <v>0</v>
      </c>
      <c r="E84" s="23">
        <f>'[2]Triwulan II'!$H$675</f>
        <v>0</v>
      </c>
      <c r="F84" s="23">
        <f>'[2]Triwulan II'!$H$676</f>
        <v>50</v>
      </c>
      <c r="G84" s="23">
        <f>'[2]Triwulan II'!$H$677</f>
        <v>175</v>
      </c>
      <c r="H84" s="23">
        <f>'[2]Triwulan II'!$H$678</f>
        <v>0</v>
      </c>
      <c r="I84" s="23">
        <f>'[2]Triwulan II'!$H$679</f>
        <v>3740</v>
      </c>
      <c r="J84" s="23">
        <f>'[2]Triwulan II'!$H$680</f>
        <v>10</v>
      </c>
      <c r="K84" s="23">
        <f>'[2]Triwulan II'!$H$681</f>
        <v>0</v>
      </c>
      <c r="L84" s="23">
        <f>'[2]Triwulan II'!$H$682</f>
        <v>9</v>
      </c>
      <c r="M84" s="23">
        <f>'[2]Triwulan II'!$H$683</f>
        <v>0</v>
      </c>
      <c r="N84" s="23">
        <f>'[2]Triwulan II'!$H$684</f>
        <v>25</v>
      </c>
      <c r="O84" s="23">
        <f>'[2]Triwulan II'!$H$685</f>
        <v>50</v>
      </c>
      <c r="Q84" s="56"/>
      <c r="R84" s="57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20.100000000000001" customHeight="1" x14ac:dyDescent="0.25">
      <c r="A85" s="104" t="s">
        <v>50</v>
      </c>
      <c r="B85" s="104"/>
      <c r="C85" s="34">
        <f>SUM(C70:C84)</f>
        <v>1580</v>
      </c>
      <c r="D85" s="34">
        <f t="shared" ref="D85:O85" si="21">SUM(D70:D84)</f>
        <v>38</v>
      </c>
      <c r="E85" s="34">
        <f t="shared" si="21"/>
        <v>0</v>
      </c>
      <c r="F85" s="34">
        <f t="shared" si="21"/>
        <v>4540</v>
      </c>
      <c r="G85" s="34">
        <f t="shared" si="21"/>
        <v>3213</v>
      </c>
      <c r="H85" s="34">
        <f t="shared" si="21"/>
        <v>5560</v>
      </c>
      <c r="I85" s="34">
        <f t="shared" si="21"/>
        <v>14529</v>
      </c>
      <c r="J85" s="34">
        <f t="shared" si="21"/>
        <v>4200</v>
      </c>
      <c r="K85" s="34">
        <f t="shared" si="21"/>
        <v>4555</v>
      </c>
      <c r="L85" s="34">
        <f t="shared" si="21"/>
        <v>519</v>
      </c>
      <c r="M85" s="34">
        <f t="shared" si="21"/>
        <v>15</v>
      </c>
      <c r="N85" s="34">
        <f t="shared" si="21"/>
        <v>1553</v>
      </c>
      <c r="O85" s="34">
        <f t="shared" si="21"/>
        <v>816</v>
      </c>
      <c r="Q85" s="95"/>
      <c r="R85" s="9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x14ac:dyDescent="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Q86" s="49"/>
      <c r="R86" s="49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49"/>
      <c r="AE86" s="49"/>
    </row>
    <row r="87" spans="1:31" x14ac:dyDescent="0.25"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</row>
    <row r="88" spans="1:31" x14ac:dyDescent="0.25">
      <c r="A88" s="91" t="s">
        <v>151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x14ac:dyDescent="0.25">
      <c r="A89" s="91" t="s">
        <v>165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x14ac:dyDescent="0.25">
      <c r="A90" s="91" t="s">
        <v>52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8.75" x14ac:dyDescent="0.3">
      <c r="B91" s="1" t="s">
        <v>84</v>
      </c>
      <c r="L91" s="35"/>
      <c r="O91" s="2">
        <v>4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49"/>
      <c r="AD91" s="49"/>
      <c r="AE91" s="50"/>
    </row>
    <row r="92" spans="1:31" x14ac:dyDescent="0.25"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ht="15" customHeight="1" x14ac:dyDescent="0.25">
      <c r="A93" s="102" t="s">
        <v>5</v>
      </c>
      <c r="B93" s="102" t="s">
        <v>6</v>
      </c>
      <c r="C93" s="100" t="s">
        <v>75</v>
      </c>
      <c r="D93" s="100" t="s">
        <v>142</v>
      </c>
      <c r="E93" s="100" t="s">
        <v>143</v>
      </c>
      <c r="F93" s="100" t="s">
        <v>76</v>
      </c>
      <c r="G93" s="100" t="s">
        <v>144</v>
      </c>
      <c r="H93" s="100" t="s">
        <v>145</v>
      </c>
      <c r="I93" s="100" t="s">
        <v>77</v>
      </c>
      <c r="J93" s="100" t="s">
        <v>79</v>
      </c>
      <c r="K93" s="100" t="s">
        <v>78</v>
      </c>
      <c r="L93" s="100" t="s">
        <v>146</v>
      </c>
      <c r="M93" s="100" t="s">
        <v>147</v>
      </c>
      <c r="N93" s="100" t="s">
        <v>148</v>
      </c>
      <c r="O93" s="100" t="s">
        <v>149</v>
      </c>
      <c r="Q93" s="99"/>
      <c r="R93" s="99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1:31" x14ac:dyDescent="0.25">
      <c r="A94" s="103"/>
      <c r="B94" s="103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Q94" s="99"/>
      <c r="R94" s="99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</row>
    <row r="95" spans="1:31" x14ac:dyDescent="0.25">
      <c r="A95" s="3">
        <v>1</v>
      </c>
      <c r="B95" s="3">
        <v>2</v>
      </c>
      <c r="C95" s="3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3">
        <v>10</v>
      </c>
      <c r="K95" s="3">
        <v>11</v>
      </c>
      <c r="L95" s="3">
        <v>12</v>
      </c>
      <c r="M95" s="3">
        <v>13</v>
      </c>
      <c r="N95" s="3" t="s">
        <v>46</v>
      </c>
      <c r="O95" s="3" t="s">
        <v>48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ht="20.100000000000001" customHeight="1" x14ac:dyDescent="0.25">
      <c r="A96" s="36" t="s">
        <v>21</v>
      </c>
      <c r="B96" s="4" t="s">
        <v>45</v>
      </c>
      <c r="C96" s="23">
        <f>'[2]Triwulan III'!$H$15</f>
        <v>0</v>
      </c>
      <c r="D96" s="23">
        <f>'[2]Triwulan III'!$H$16</f>
        <v>0</v>
      </c>
      <c r="E96" s="23">
        <f>'[2]Triwulan III'!$H$17</f>
        <v>0</v>
      </c>
      <c r="F96" s="23">
        <f>'[2]Triwulan III'!$H$18</f>
        <v>185</v>
      </c>
      <c r="G96" s="23">
        <f>'[2]Triwulan III'!$H$19</f>
        <v>0</v>
      </c>
      <c r="H96" s="23">
        <f>'[2]Triwulan III'!$H$20</f>
        <v>1141</v>
      </c>
      <c r="I96" s="23">
        <f>'[2]Triwulan III'!$H$21</f>
        <v>2792</v>
      </c>
      <c r="J96" s="23">
        <f>'[2]Triwulan III'!$H$22</f>
        <v>350</v>
      </c>
      <c r="K96" s="23">
        <f>'[2]Triwulan III'!$H$23</f>
        <v>121</v>
      </c>
      <c r="L96" s="23">
        <f>'[2]Triwulan III'!$H$24</f>
        <v>0</v>
      </c>
      <c r="M96" s="23">
        <f>'[2]Triwulan III'!$H$25</f>
        <v>0</v>
      </c>
      <c r="N96" s="23">
        <f>'[2]Triwulan III'!$H$26</f>
        <v>0</v>
      </c>
      <c r="O96" s="23">
        <f>'[2]Triwulan III'!$H$27</f>
        <v>0</v>
      </c>
      <c r="Q96" s="56"/>
      <c r="R96" s="5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20.100000000000001" customHeight="1" x14ac:dyDescent="0.25">
      <c r="A97" s="36" t="s">
        <v>23</v>
      </c>
      <c r="B97" s="4" t="s">
        <v>47</v>
      </c>
      <c r="C97" s="23">
        <f>'[2]Triwulan III'!$H$62</f>
        <v>0</v>
      </c>
      <c r="D97" s="23">
        <f>'[2]Triwulan III'!$H$63</f>
        <v>0</v>
      </c>
      <c r="E97" s="23">
        <f>'[2]Triwulan III'!$H$64</f>
        <v>0</v>
      </c>
      <c r="F97" s="23">
        <f>'[2]Triwulan III'!$H$65</f>
        <v>170</v>
      </c>
      <c r="G97" s="23">
        <f>'[2]Triwulan III'!$H$66</f>
        <v>0</v>
      </c>
      <c r="H97" s="23">
        <f>'[2]Triwulan III'!$H$67</f>
        <v>0</v>
      </c>
      <c r="I97" s="23">
        <f>'[2]Triwulan III'!$H$68</f>
        <v>247</v>
      </c>
      <c r="J97" s="23">
        <f>'[2]Triwulan III'!$H$69</f>
        <v>0</v>
      </c>
      <c r="K97" s="23">
        <f>'[2]Triwulan III'!$H$70</f>
        <v>0</v>
      </c>
      <c r="L97" s="23">
        <f>'[2]Triwulan III'!$H$71</f>
        <v>0</v>
      </c>
      <c r="M97" s="23">
        <f>'[2]Triwulan III'!$H$72</f>
        <v>0</v>
      </c>
      <c r="N97" s="23">
        <f>'[2]Triwulan III'!$H$73</f>
        <v>0</v>
      </c>
      <c r="O97" s="23">
        <f>'[2]Triwulan III'!$H$74</f>
        <v>0</v>
      </c>
      <c r="Q97" s="56"/>
      <c r="R97" s="57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20.100000000000001" customHeight="1" x14ac:dyDescent="0.25">
      <c r="A98" s="36" t="s">
        <v>25</v>
      </c>
      <c r="B98" s="4" t="s">
        <v>22</v>
      </c>
      <c r="C98" s="23">
        <f>'[2]Triwulan III'!$H$156</f>
        <v>1198</v>
      </c>
      <c r="D98" s="23">
        <f>'[2]Triwulan III'!$H$157</f>
        <v>0</v>
      </c>
      <c r="E98" s="23">
        <f>'[2]Triwulan III'!$H$158</f>
        <v>0</v>
      </c>
      <c r="F98" s="23">
        <f>'[2]Triwulan III'!$H$159</f>
        <v>3256</v>
      </c>
      <c r="G98" s="23">
        <f>'[2]Triwulan III'!$H$160</f>
        <v>0</v>
      </c>
      <c r="H98" s="23">
        <f>'[2]Triwulan III'!$H$161</f>
        <v>1342</v>
      </c>
      <c r="I98" s="23">
        <f>'[2]Triwulan III'!$H$162</f>
        <v>6179</v>
      </c>
      <c r="J98" s="23">
        <f>'[2]Triwulan III'!$H$163</f>
        <v>741</v>
      </c>
      <c r="K98" s="23">
        <f>'[2]Triwulan III'!$H$164</f>
        <v>1436</v>
      </c>
      <c r="L98" s="23">
        <f>'[2]Triwulan III'!$H$165</f>
        <v>0</v>
      </c>
      <c r="M98" s="23">
        <f>'[2]Triwulan III'!$H$166</f>
        <v>0</v>
      </c>
      <c r="N98" s="23">
        <f>'[2]Triwulan III'!$H$167</f>
        <v>192</v>
      </c>
      <c r="O98" s="23">
        <f>'[2]Triwulan III'!$H$168</f>
        <v>0</v>
      </c>
      <c r="Q98" s="56"/>
      <c r="R98" s="5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20.100000000000001" customHeight="1" x14ac:dyDescent="0.25">
      <c r="A99" s="36" t="s">
        <v>27</v>
      </c>
      <c r="B99" s="4" t="s">
        <v>24</v>
      </c>
      <c r="C99" s="23">
        <f>'[2]Triwulan III'!$H$109</f>
        <v>0</v>
      </c>
      <c r="D99" s="23">
        <f>'[2]Triwulan III'!$H$110</f>
        <v>0</v>
      </c>
      <c r="E99" s="23">
        <f>'[2]Triwulan III'!$H$111</f>
        <v>0</v>
      </c>
      <c r="F99" s="23">
        <f>'[2]Triwulan III'!$H$112</f>
        <v>118</v>
      </c>
      <c r="G99" s="23">
        <f>'[2]Triwulan III'!$H$113</f>
        <v>670</v>
      </c>
      <c r="H99" s="23">
        <f>'[2]Triwulan III'!$H$114</f>
        <v>0</v>
      </c>
      <c r="I99" s="23">
        <f>'[2]Triwulan III'!$H$115</f>
        <v>1153</v>
      </c>
      <c r="J99" s="23">
        <f>'[2]Triwulan III'!$H$116</f>
        <v>1315</v>
      </c>
      <c r="K99" s="23">
        <f>'[2]Triwulan III'!$H$117</f>
        <v>1224</v>
      </c>
      <c r="L99" s="23">
        <f>'[2]Triwulan III'!$H$118</f>
        <v>0</v>
      </c>
      <c r="M99" s="23">
        <f>'[2]Triwulan III'!$H$119</f>
        <v>0</v>
      </c>
      <c r="N99" s="23">
        <f>'[2]Triwulan III'!$H$120</f>
        <v>0</v>
      </c>
      <c r="O99" s="23">
        <f>'[2]Triwulan III'!$H$121</f>
        <v>47</v>
      </c>
      <c r="Q99" s="56"/>
      <c r="R99" s="57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20.100000000000001" customHeight="1" x14ac:dyDescent="0.25">
      <c r="A100" s="36" t="s">
        <v>29</v>
      </c>
      <c r="B100" s="4" t="s">
        <v>28</v>
      </c>
      <c r="C100" s="31">
        <f>'[2]Triwulan III'!$H$203</f>
        <v>0</v>
      </c>
      <c r="D100" s="31">
        <f>'[2]Triwulan III'!$H$204</f>
        <v>0</v>
      </c>
      <c r="E100" s="31">
        <f>'[2]Triwulan III'!$H$205</f>
        <v>0</v>
      </c>
      <c r="F100" s="23">
        <f>'[2]Triwulan III'!$H$206</f>
        <v>0</v>
      </c>
      <c r="G100" s="23">
        <f>'[2]Triwulan III'!$H$207</f>
        <v>0</v>
      </c>
      <c r="H100" s="23">
        <f>'[2]Triwulan III'!$H$208</f>
        <v>0</v>
      </c>
      <c r="I100" s="23">
        <f>'[2]Triwulan III'!$H$209</f>
        <v>10563</v>
      </c>
      <c r="J100" s="23">
        <f>'[2]Triwulan III'!$H$210</f>
        <v>200</v>
      </c>
      <c r="K100" s="23">
        <f>'[2]Triwulan III'!$H$211</f>
        <v>245</v>
      </c>
      <c r="L100" s="23">
        <f>'[2]Triwulan III'!$H$212</f>
        <v>0</v>
      </c>
      <c r="M100" s="23">
        <f>'[2]Triwulan III'!$H$213</f>
        <v>0</v>
      </c>
      <c r="N100" s="23">
        <f>'[2]Triwulan III'!$H$214</f>
        <v>0</v>
      </c>
      <c r="O100" s="23">
        <f>'[2]Triwulan III'!$H$215</f>
        <v>0</v>
      </c>
      <c r="Q100" s="56"/>
      <c r="R100" s="57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20.100000000000001" customHeight="1" x14ac:dyDescent="0.25">
      <c r="A101" s="36" t="s">
        <v>31</v>
      </c>
      <c r="B101" s="4" t="s">
        <v>30</v>
      </c>
      <c r="C101" s="23">
        <f>'[2]Triwulan III'!$H$250</f>
        <v>10</v>
      </c>
      <c r="D101" s="23">
        <f>'[2]Triwulan III'!$H$251</f>
        <v>0</v>
      </c>
      <c r="E101" s="23">
        <f>'[2]Triwulan III'!$H$252</f>
        <v>0</v>
      </c>
      <c r="F101" s="23">
        <f>'[2]Triwulan III'!$H$253</f>
        <v>30</v>
      </c>
      <c r="G101" s="23">
        <f>'[2]Triwulan III'!$H$254</f>
        <v>0</v>
      </c>
      <c r="H101" s="23">
        <f>'[2]Triwulan III'!$H$255</f>
        <v>400</v>
      </c>
      <c r="I101" s="23">
        <f>'[2]Triwulan III'!$H$256</f>
        <v>600</v>
      </c>
      <c r="J101" s="23">
        <f>'[2]Triwulan III'!$H$257</f>
        <v>150</v>
      </c>
      <c r="K101" s="23">
        <f>'[2]Triwulan III'!$H$258</f>
        <v>150</v>
      </c>
      <c r="L101" s="23">
        <f>'[2]Triwulan III'!$H$259</f>
        <v>0</v>
      </c>
      <c r="M101" s="23">
        <f>'[2]Triwulan III'!$H$260</f>
        <v>0</v>
      </c>
      <c r="N101" s="23">
        <f>'[2]Triwulan III'!$H$261</f>
        <v>50</v>
      </c>
      <c r="O101" s="23">
        <f>'[2]Triwulan III'!$H$262</f>
        <v>0</v>
      </c>
      <c r="Q101" s="56"/>
      <c r="R101" s="5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20.100000000000001" customHeight="1" x14ac:dyDescent="0.25">
      <c r="A102" s="36" t="s">
        <v>33</v>
      </c>
      <c r="B102" s="4" t="s">
        <v>37</v>
      </c>
      <c r="C102" s="23">
        <f>'[2]Triwulan III'!$H$297</f>
        <v>75</v>
      </c>
      <c r="D102" s="23">
        <f>'[2]Triwulan III'!$H$298</f>
        <v>0</v>
      </c>
      <c r="E102" s="23">
        <f>'[2]Triwulan III'!$H$299</f>
        <v>0</v>
      </c>
      <c r="F102" s="23">
        <f>'[2]Triwulan III'!$H$300</f>
        <v>300</v>
      </c>
      <c r="G102" s="23">
        <f>'[2]Triwulan III'!$H$301</f>
        <v>1100</v>
      </c>
      <c r="H102" s="23">
        <f>'[2]Triwulan III'!$H$302</f>
        <v>825</v>
      </c>
      <c r="I102" s="23">
        <f>'[2]Triwulan III'!$H$303</f>
        <v>435</v>
      </c>
      <c r="J102" s="23">
        <f>'[2]Triwulan III'!$H$304</f>
        <v>270</v>
      </c>
      <c r="K102" s="23">
        <f>'[2]Triwulan III'!$H$305</f>
        <v>150</v>
      </c>
      <c r="L102" s="23">
        <f>'[2]Triwulan III'!$H$306</f>
        <v>0</v>
      </c>
      <c r="M102" s="23">
        <f>'[2]Triwulan III'!$H$307</f>
        <v>0</v>
      </c>
      <c r="N102" s="23">
        <f>'[2]Triwulan III'!$H$308</f>
        <v>287</v>
      </c>
      <c r="O102" s="23">
        <f>'[2]Triwulan III'!$H$309</f>
        <v>300</v>
      </c>
      <c r="Q102" s="56"/>
      <c r="R102" s="5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20.100000000000001" customHeight="1" x14ac:dyDescent="0.25">
      <c r="A103" s="36" t="s">
        <v>34</v>
      </c>
      <c r="B103" s="4" t="s">
        <v>41</v>
      </c>
      <c r="C103" s="23">
        <f>'[2]Triwulan III'!$H$344</f>
        <v>80</v>
      </c>
      <c r="D103" s="23">
        <f>'[2]Triwulan III'!$H$345</f>
        <v>0</v>
      </c>
      <c r="E103" s="23">
        <f>'[2]Triwulan III'!$H$346</f>
        <v>0</v>
      </c>
      <c r="F103" s="23">
        <f>'[2]Triwulan III'!$H$347</f>
        <v>230</v>
      </c>
      <c r="G103" s="23">
        <f>'[2]Triwulan III'!$H$348</f>
        <v>0</v>
      </c>
      <c r="H103" s="23">
        <f>'[2]Triwulan III'!$H$349</f>
        <v>1250</v>
      </c>
      <c r="I103" s="23">
        <f>'[2]Triwulan III'!$H$350</f>
        <v>1220</v>
      </c>
      <c r="J103" s="23">
        <f>'[2]Triwulan III'!$H$351</f>
        <v>380</v>
      </c>
      <c r="K103" s="23">
        <f>'[2]Triwulan III'!$H$352</f>
        <v>500</v>
      </c>
      <c r="L103" s="23">
        <f>'[2]Triwulan III'!$H$353</f>
        <v>80</v>
      </c>
      <c r="M103" s="23">
        <f>'[2]Triwulan III'!$H$354</f>
        <v>0</v>
      </c>
      <c r="N103" s="23">
        <f>'[2]Triwulan III'!$H$355</f>
        <v>110</v>
      </c>
      <c r="O103" s="23">
        <f>'[2]Triwulan III'!$H$356</f>
        <v>20</v>
      </c>
      <c r="Q103" s="56"/>
      <c r="R103" s="5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20.100000000000001" customHeight="1" x14ac:dyDescent="0.25">
      <c r="A104" s="36" t="s">
        <v>36</v>
      </c>
      <c r="B104" s="4" t="s">
        <v>43</v>
      </c>
      <c r="C104" s="23">
        <f>'[2]Triwulan III'!$H$391</f>
        <v>0</v>
      </c>
      <c r="D104" s="23">
        <f>'[2]Triwulan III'!$H$392</f>
        <v>0</v>
      </c>
      <c r="E104" s="23">
        <f>'[2]Triwulan III'!$H$393</f>
        <v>0</v>
      </c>
      <c r="F104" s="23">
        <f>'[2]Triwulan III'!$H$394</f>
        <v>8</v>
      </c>
      <c r="G104" s="23">
        <f>'[2]Triwulan III'!$H$395</f>
        <v>15</v>
      </c>
      <c r="H104" s="23">
        <f>'[2]Triwulan III'!$H$396</f>
        <v>150</v>
      </c>
      <c r="I104" s="23">
        <f>'[2]Triwulan III'!$H$397</f>
        <v>500</v>
      </c>
      <c r="J104" s="23">
        <f>'[2]Triwulan III'!$H$398</f>
        <v>85</v>
      </c>
      <c r="K104" s="23">
        <f>'[2]Triwulan III'!$H$399</f>
        <v>10</v>
      </c>
      <c r="L104" s="23">
        <f>'[2]Triwulan III'!$H$400</f>
        <v>0</v>
      </c>
      <c r="M104" s="23">
        <f>'[2]Triwulan III'!$H$401</f>
        <v>0</v>
      </c>
      <c r="N104" s="23">
        <f>'[2]Triwulan III'!$H$402</f>
        <v>0</v>
      </c>
      <c r="O104" s="23">
        <f>'[2]Triwulan III'!$H$403</f>
        <v>75</v>
      </c>
      <c r="Q104" s="56"/>
      <c r="R104" s="57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20.100000000000001" customHeight="1" x14ac:dyDescent="0.25">
      <c r="A105" s="36" t="s">
        <v>38</v>
      </c>
      <c r="B105" s="4" t="s">
        <v>39</v>
      </c>
      <c r="C105" s="23">
        <f>'[2]Triwulan III'!$H$438</f>
        <v>25</v>
      </c>
      <c r="D105" s="23">
        <f>'[2]Triwulan III'!$H$439</f>
        <v>0</v>
      </c>
      <c r="E105" s="23">
        <f>'[2]Triwulan III'!$H$440</f>
        <v>0</v>
      </c>
      <c r="F105" s="23">
        <f>'[2]Triwulan III'!$H$441</f>
        <v>0</v>
      </c>
      <c r="G105" s="23">
        <f>'[2]Triwulan III'!$H$442</f>
        <v>0</v>
      </c>
      <c r="H105" s="23">
        <f>'[2]Triwulan III'!$H$443</f>
        <v>0</v>
      </c>
      <c r="I105" s="23">
        <f>'[2]Triwulan III'!$H$444</f>
        <v>450</v>
      </c>
      <c r="J105" s="23">
        <f>'[2]Triwulan III'!$H$445</f>
        <v>0</v>
      </c>
      <c r="K105" s="23">
        <f>'[2]Triwulan III'!$H$446</f>
        <v>70</v>
      </c>
      <c r="L105" s="23">
        <f>'[2]Triwulan III'!$H$447</f>
        <v>0</v>
      </c>
      <c r="M105" s="23">
        <f>'[2]Triwulan III'!$H$448</f>
        <v>0</v>
      </c>
      <c r="N105" s="23">
        <f>'[2]Triwulan III'!$H$449</f>
        <v>0</v>
      </c>
      <c r="O105" s="23">
        <f>'[2]Triwulan III'!$H$450</f>
        <v>150</v>
      </c>
      <c r="Q105" s="56"/>
      <c r="R105" s="57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20.100000000000001" customHeight="1" x14ac:dyDescent="0.25">
      <c r="A106" s="36" t="s">
        <v>40</v>
      </c>
      <c r="B106" s="4" t="s">
        <v>35</v>
      </c>
      <c r="C106" s="23">
        <f>'[2]Triwulan III'!$H$485</f>
        <v>138</v>
      </c>
      <c r="D106" s="23">
        <f>'[2]Triwulan III'!$H$486</f>
        <v>40</v>
      </c>
      <c r="E106" s="23">
        <f>'[2]Triwulan III'!$H$487</f>
        <v>0</v>
      </c>
      <c r="F106" s="23">
        <f>'[2]Triwulan III'!$H$488</f>
        <v>234</v>
      </c>
      <c r="G106" s="23">
        <f>'[2]Triwulan III'!$H$489</f>
        <v>1404</v>
      </c>
      <c r="H106" s="23">
        <f>'[2]Triwulan III'!$H$490</f>
        <v>1220</v>
      </c>
      <c r="I106" s="23">
        <f>'[2]Triwulan III'!$H$491</f>
        <v>5962</v>
      </c>
      <c r="J106" s="23">
        <f>'[2]Triwulan III'!$H$492</f>
        <v>869</v>
      </c>
      <c r="K106" s="23">
        <f>'[2]Triwulan III'!$H$493</f>
        <v>679</v>
      </c>
      <c r="L106" s="23">
        <f>'[2]Triwulan III'!$H$494</f>
        <v>503</v>
      </c>
      <c r="M106" s="23">
        <f>'[2]Triwulan III'!$H$495</f>
        <v>58</v>
      </c>
      <c r="N106" s="23">
        <f>'[2]Triwulan III'!$H$496</f>
        <v>475</v>
      </c>
      <c r="O106" s="23">
        <f>'[2]Triwulan III'!$H$497</f>
        <v>1064</v>
      </c>
      <c r="Q106" s="56"/>
      <c r="R106" s="57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20.100000000000001" customHeight="1" x14ac:dyDescent="0.25">
      <c r="A107" s="36" t="s">
        <v>42</v>
      </c>
      <c r="B107" s="4" t="s">
        <v>32</v>
      </c>
      <c r="C107" s="23">
        <f>'[2]Triwulan III'!$H$532</f>
        <v>14</v>
      </c>
      <c r="D107" s="23">
        <f>'[2]Triwulan III'!$H$533</f>
        <v>0</v>
      </c>
      <c r="E107" s="23">
        <f>'[2]Triwulan III'!$H$534</f>
        <v>0</v>
      </c>
      <c r="F107" s="23">
        <f>'[2]Triwulan III'!$H$535</f>
        <v>10</v>
      </c>
      <c r="G107" s="23">
        <f>'[2]Triwulan III'!$H$536</f>
        <v>0</v>
      </c>
      <c r="H107" s="23">
        <f>'[2]Triwulan III'!$H$537</f>
        <v>1146</v>
      </c>
      <c r="I107" s="23">
        <f>'[2]Triwulan III'!$H$538</f>
        <v>500</v>
      </c>
      <c r="J107" s="23">
        <f>'[2]Triwulan III'!$H$539</f>
        <v>20</v>
      </c>
      <c r="K107" s="23">
        <f>'[2]Triwulan III'!$H$540</f>
        <v>300</v>
      </c>
      <c r="L107" s="23">
        <f>'[2]Triwulan III'!$H$541</f>
        <v>0</v>
      </c>
      <c r="M107" s="23">
        <f>'[2]Triwulan III'!$H$542</f>
        <v>0</v>
      </c>
      <c r="N107" s="23">
        <f>'[2]Triwulan III'!$H$543</f>
        <v>117</v>
      </c>
      <c r="O107" s="23">
        <f>'[2]Triwulan III'!$H$544</f>
        <v>40</v>
      </c>
      <c r="Q107" s="56"/>
      <c r="R107" s="57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20.100000000000001" customHeight="1" x14ac:dyDescent="0.25">
      <c r="A108" s="36" t="s">
        <v>44</v>
      </c>
      <c r="B108" s="4" t="s">
        <v>26</v>
      </c>
      <c r="C108" s="23">
        <f>'[2]Triwulan III'!$H$579</f>
        <v>0</v>
      </c>
      <c r="D108" s="23">
        <f>'[2]Triwulan III'!$H$580</f>
        <v>0</v>
      </c>
      <c r="E108" s="23">
        <f>'[2]Triwulan III'!$H$581</f>
        <v>0</v>
      </c>
      <c r="F108" s="23">
        <f>'[2]Triwulan III'!$H$582</f>
        <v>5</v>
      </c>
      <c r="G108" s="23">
        <f>'[2]Triwulan III'!$H$583</f>
        <v>0</v>
      </c>
      <c r="H108" s="23">
        <f>'[2]Triwulan III'!$H$584</f>
        <v>0</v>
      </c>
      <c r="I108" s="23">
        <f>'[2]Triwulan III'!$H$585</f>
        <v>500</v>
      </c>
      <c r="J108" s="23">
        <f>'[2]Triwulan III'!$H$586</f>
        <v>10</v>
      </c>
      <c r="K108" s="23">
        <f>'[2]Triwulan III'!$H$587</f>
        <v>5</v>
      </c>
      <c r="L108" s="23">
        <f>'[2]Triwulan III'!$H$588</f>
        <v>0</v>
      </c>
      <c r="M108" s="23">
        <f>'[2]Triwulan III'!$H$589</f>
        <v>0</v>
      </c>
      <c r="N108" s="23">
        <f>'[2]Triwulan III'!$H$590</f>
        <v>0</v>
      </c>
      <c r="O108" s="23">
        <f>'[2]Triwulan III'!$H$591</f>
        <v>0</v>
      </c>
      <c r="Q108" s="56"/>
      <c r="R108" s="57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20.100000000000001" customHeight="1" x14ac:dyDescent="0.25">
      <c r="A109" s="36" t="s">
        <v>46</v>
      </c>
      <c r="B109" s="4" t="s">
        <v>51</v>
      </c>
      <c r="C109" s="23">
        <f>'[2]Triwulan III'!$H$625</f>
        <v>0</v>
      </c>
      <c r="D109" s="23">
        <f>'[2]Triwulan III'!$H$626</f>
        <v>1</v>
      </c>
      <c r="E109" s="23">
        <f>'[2]Triwulan III'!$H$627</f>
        <v>0</v>
      </c>
      <c r="F109" s="23">
        <f>'[2]Triwulan III'!$H$628</f>
        <v>0</v>
      </c>
      <c r="G109" s="23">
        <f>'[2]Triwulan III'!$H$629</f>
        <v>12</v>
      </c>
      <c r="H109" s="23">
        <f>'[2]Triwulan III'!$H$630</f>
        <v>36</v>
      </c>
      <c r="I109" s="23">
        <f>'[2]Triwulan III'!$H$631</f>
        <v>358</v>
      </c>
      <c r="J109" s="23">
        <f>'[2]Triwulan III'!$H$632</f>
        <v>19</v>
      </c>
      <c r="K109" s="23">
        <f>'[2]Triwulan III'!$H$633</f>
        <v>56</v>
      </c>
      <c r="L109" s="23">
        <f>'[2]Triwulan III'!$H$634</f>
        <v>1</v>
      </c>
      <c r="M109" s="23">
        <f>'[2]Triwulan III'!$H$635</f>
        <v>0</v>
      </c>
      <c r="N109" s="23">
        <f>'[2]Triwulan III'!$H$636</f>
        <v>4</v>
      </c>
      <c r="O109" s="23">
        <f>'[2]Triwulan III'!$H$637</f>
        <v>9</v>
      </c>
      <c r="Q109" s="56"/>
      <c r="R109" s="57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20.100000000000001" customHeight="1" x14ac:dyDescent="0.25">
      <c r="A110" s="36" t="s">
        <v>48</v>
      </c>
      <c r="B110" s="4" t="s">
        <v>49</v>
      </c>
      <c r="C110" s="23">
        <f>'[2]Triwulan III'!$H$673</f>
        <v>98</v>
      </c>
      <c r="D110" s="23">
        <f>'[2]Triwulan III'!$H$674</f>
        <v>0</v>
      </c>
      <c r="E110" s="23">
        <f>'[2]Triwulan III'!$H$675</f>
        <v>0</v>
      </c>
      <c r="F110" s="23">
        <f>'[2]Triwulan III'!$H$676</f>
        <v>45</v>
      </c>
      <c r="G110" s="23">
        <f>'[2]Triwulan III'!$H$677</f>
        <v>173</v>
      </c>
      <c r="H110" s="23">
        <f>'[2]Triwulan III'!$H$678</f>
        <v>0</v>
      </c>
      <c r="I110" s="23">
        <f>'[2]Triwulan III'!$H$679</f>
        <v>3696</v>
      </c>
      <c r="J110" s="23">
        <f>'[2]Triwulan III'!$H$680</f>
        <v>5</v>
      </c>
      <c r="K110" s="23">
        <f>'[2]Triwulan III'!$H$681</f>
        <v>0</v>
      </c>
      <c r="L110" s="23">
        <f>'[2]Triwulan III'!$H$682</f>
        <v>7</v>
      </c>
      <c r="M110" s="23">
        <f>'[2]Triwulan III'!$H$683</f>
        <v>0</v>
      </c>
      <c r="N110" s="23">
        <f>'[2]Triwulan III'!$H$684</f>
        <v>22</v>
      </c>
      <c r="O110" s="23">
        <f>'[2]Triwulan III'!$H$685</f>
        <v>50</v>
      </c>
      <c r="Q110" s="56"/>
      <c r="R110" s="57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20.100000000000001" customHeight="1" x14ac:dyDescent="0.25">
      <c r="A111" s="104" t="s">
        <v>50</v>
      </c>
      <c r="B111" s="104"/>
      <c r="C111" s="34">
        <f>SUM(C96:C110)</f>
        <v>1638</v>
      </c>
      <c r="D111" s="34">
        <f t="shared" ref="D111:O111" si="22">SUM(D96:D110)</f>
        <v>41</v>
      </c>
      <c r="E111" s="34">
        <f t="shared" si="22"/>
        <v>0</v>
      </c>
      <c r="F111" s="34">
        <f t="shared" si="22"/>
        <v>4591</v>
      </c>
      <c r="G111" s="34">
        <f t="shared" si="22"/>
        <v>3374</v>
      </c>
      <c r="H111" s="34">
        <f t="shared" si="22"/>
        <v>7510</v>
      </c>
      <c r="I111" s="34">
        <f t="shared" si="22"/>
        <v>35155</v>
      </c>
      <c r="J111" s="34">
        <f t="shared" si="22"/>
        <v>4414</v>
      </c>
      <c r="K111" s="34">
        <f t="shared" si="22"/>
        <v>4946</v>
      </c>
      <c r="L111" s="34">
        <f t="shared" si="22"/>
        <v>591</v>
      </c>
      <c r="M111" s="34">
        <f t="shared" si="22"/>
        <v>58</v>
      </c>
      <c r="N111" s="34">
        <f t="shared" si="22"/>
        <v>1257</v>
      </c>
      <c r="O111" s="34">
        <f t="shared" si="22"/>
        <v>1755</v>
      </c>
      <c r="Q111" s="95"/>
      <c r="R111" s="95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x14ac:dyDescent="0.2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Q112" s="49"/>
      <c r="R112" s="49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49"/>
      <c r="AE112" s="49"/>
    </row>
    <row r="113" spans="1:31" x14ac:dyDescent="0.25"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</row>
    <row r="114" spans="1:31" x14ac:dyDescent="0.25">
      <c r="A114" s="91" t="s">
        <v>151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x14ac:dyDescent="0.25">
      <c r="A115" s="91" t="s">
        <v>165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x14ac:dyDescent="0.25">
      <c r="A116" s="91" t="s">
        <v>52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ht="18.75" x14ac:dyDescent="0.3">
      <c r="B117" s="1" t="s">
        <v>85</v>
      </c>
      <c r="L117" s="35"/>
      <c r="O117" s="2">
        <v>5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50"/>
      <c r="AC117" s="49"/>
      <c r="AD117" s="49"/>
      <c r="AE117" s="50"/>
    </row>
    <row r="118" spans="1:31" x14ac:dyDescent="0.25"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</row>
    <row r="119" spans="1:31" ht="15" customHeight="1" x14ac:dyDescent="0.25">
      <c r="A119" s="102" t="s">
        <v>5</v>
      </c>
      <c r="B119" s="102" t="s">
        <v>6</v>
      </c>
      <c r="C119" s="100" t="s">
        <v>75</v>
      </c>
      <c r="D119" s="100" t="s">
        <v>142</v>
      </c>
      <c r="E119" s="100" t="s">
        <v>143</v>
      </c>
      <c r="F119" s="100" t="s">
        <v>76</v>
      </c>
      <c r="G119" s="100" t="s">
        <v>144</v>
      </c>
      <c r="H119" s="100" t="s">
        <v>145</v>
      </c>
      <c r="I119" s="100" t="s">
        <v>77</v>
      </c>
      <c r="J119" s="100" t="s">
        <v>79</v>
      </c>
      <c r="K119" s="100" t="s">
        <v>78</v>
      </c>
      <c r="L119" s="100" t="s">
        <v>146</v>
      </c>
      <c r="M119" s="100" t="s">
        <v>147</v>
      </c>
      <c r="N119" s="100" t="s">
        <v>148</v>
      </c>
      <c r="O119" s="100" t="s">
        <v>149</v>
      </c>
      <c r="Q119" s="99"/>
      <c r="R119" s="99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</row>
    <row r="120" spans="1:31" x14ac:dyDescent="0.25">
      <c r="A120" s="103"/>
      <c r="B120" s="103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Q120" s="99"/>
      <c r="R120" s="99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</row>
    <row r="121" spans="1:31" x14ac:dyDescent="0.25">
      <c r="A121" s="3">
        <v>1</v>
      </c>
      <c r="B121" s="3">
        <v>2</v>
      </c>
      <c r="C121" s="3">
        <v>3</v>
      </c>
      <c r="D121" s="3">
        <v>4</v>
      </c>
      <c r="E121" s="3">
        <v>5</v>
      </c>
      <c r="F121" s="3">
        <v>6</v>
      </c>
      <c r="G121" s="3">
        <v>7</v>
      </c>
      <c r="H121" s="3">
        <v>8</v>
      </c>
      <c r="I121" s="3">
        <v>9</v>
      </c>
      <c r="J121" s="3">
        <v>10</v>
      </c>
      <c r="K121" s="3">
        <v>11</v>
      </c>
      <c r="L121" s="3">
        <v>12</v>
      </c>
      <c r="M121" s="3">
        <v>13</v>
      </c>
      <c r="N121" s="3" t="s">
        <v>46</v>
      </c>
      <c r="O121" s="3" t="s">
        <v>48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20.100000000000001" customHeight="1" x14ac:dyDescent="0.25">
      <c r="A122" s="36" t="s">
        <v>21</v>
      </c>
      <c r="B122" s="4" t="s">
        <v>45</v>
      </c>
      <c r="C122" s="23">
        <f>'[2]Triwulan IV'!$H$15</f>
        <v>0</v>
      </c>
      <c r="D122" s="23">
        <f>'[2]Triwulan IV'!$H$16</f>
        <v>0</v>
      </c>
      <c r="E122" s="23">
        <f>'[2]Triwulan IV'!$H$17</f>
        <v>0</v>
      </c>
      <c r="F122" s="23">
        <f>'[2]Triwulan IV'!$H$18</f>
        <v>185</v>
      </c>
      <c r="G122" s="23">
        <f>'[2]Triwulan IV'!$H$19</f>
        <v>0</v>
      </c>
      <c r="H122" s="23">
        <f>'[2]Triwulan IV'!$H$20</f>
        <v>1041</v>
      </c>
      <c r="I122" s="23">
        <f>'[2]Triwulan IV'!$H$21</f>
        <v>3792</v>
      </c>
      <c r="J122" s="23">
        <f>'[2]Triwulan IV'!$H$22</f>
        <v>350</v>
      </c>
      <c r="K122" s="23">
        <f>'[2]Triwulan IV'!$H$23</f>
        <v>121</v>
      </c>
      <c r="L122" s="23">
        <f>'[2]Triwulan IV'!$H$24</f>
        <v>0</v>
      </c>
      <c r="M122" s="23">
        <f>'[2]Triwulan IV'!$H$25</f>
        <v>0</v>
      </c>
      <c r="N122" s="23">
        <f>'[2]Triwulan IV'!$H$26</f>
        <v>0</v>
      </c>
      <c r="O122" s="23">
        <f>'[2]Triwulan IV'!$H$27</f>
        <v>0</v>
      </c>
      <c r="Q122" s="56"/>
      <c r="R122" s="57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20.100000000000001" customHeight="1" x14ac:dyDescent="0.25">
      <c r="A123" s="36" t="s">
        <v>23</v>
      </c>
      <c r="B123" s="4" t="s">
        <v>47</v>
      </c>
      <c r="C123" s="23">
        <f>'[2]Triwulan IV'!$H$62</f>
        <v>0</v>
      </c>
      <c r="D123" s="23">
        <f>'[2]Triwulan IV'!$H$63</f>
        <v>0</v>
      </c>
      <c r="E123" s="23">
        <f>'[2]Triwulan IV'!$H$64</f>
        <v>0</v>
      </c>
      <c r="F123" s="23">
        <f>'[2]Triwulan IV'!$H$65</f>
        <v>0</v>
      </c>
      <c r="G123" s="23">
        <f>'[2]Triwulan IV'!$H$66</f>
        <v>0</v>
      </c>
      <c r="H123" s="23">
        <f>'[2]Triwulan IV'!$H$67</f>
        <v>113</v>
      </c>
      <c r="I123" s="23">
        <f>'[2]Triwulan IV'!$H$68</f>
        <v>500</v>
      </c>
      <c r="J123" s="23">
        <f>'[2]Triwulan IV'!$H$69</f>
        <v>542</v>
      </c>
      <c r="K123" s="23">
        <f>'[2]Triwulan IV'!$H$70</f>
        <v>134</v>
      </c>
      <c r="L123" s="23">
        <f>'[2]Triwulan IV'!$H$71</f>
        <v>0</v>
      </c>
      <c r="M123" s="23">
        <f>'[2]Triwulan IV'!$H$72</f>
        <v>0</v>
      </c>
      <c r="N123" s="23">
        <f>'[2]Triwulan IV'!$H$73</f>
        <v>0</v>
      </c>
      <c r="O123" s="23">
        <f>'[2]Triwulan IV'!$H$74</f>
        <v>20</v>
      </c>
      <c r="Q123" s="56"/>
      <c r="R123" s="57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20.100000000000001" customHeight="1" x14ac:dyDescent="0.25">
      <c r="A124" s="36" t="s">
        <v>25</v>
      </c>
      <c r="B124" s="4" t="s">
        <v>22</v>
      </c>
      <c r="C124" s="23">
        <f>'[2]Triwulan IV'!$H$156</f>
        <v>1198</v>
      </c>
      <c r="D124" s="23">
        <f>'[2]Triwulan IV'!$H$157</f>
        <v>0</v>
      </c>
      <c r="E124" s="23">
        <f>'[2]Triwulan IV'!$H$158</f>
        <v>0</v>
      </c>
      <c r="F124" s="23">
        <f>'[2]Triwulan IV'!$H$159</f>
        <v>3256</v>
      </c>
      <c r="G124" s="23">
        <f>'[2]Triwulan IV'!$H$160</f>
        <v>0</v>
      </c>
      <c r="H124" s="23">
        <f>'[2]Triwulan IV'!$H$161</f>
        <v>1342</v>
      </c>
      <c r="I124" s="23">
        <f>'[2]Triwulan IV'!$H$162</f>
        <v>7999</v>
      </c>
      <c r="J124" s="23">
        <f>'[2]Triwulan IV'!$H$163</f>
        <v>741</v>
      </c>
      <c r="K124" s="23">
        <f>'[2]Triwulan IV'!$H$164</f>
        <v>1436</v>
      </c>
      <c r="L124" s="23">
        <f>'[2]Triwulan IV'!$H$165</f>
        <v>0</v>
      </c>
      <c r="M124" s="23">
        <f>'[2]Triwulan IV'!$H$166</f>
        <v>0</v>
      </c>
      <c r="N124" s="23">
        <f>'[2]Triwulan IV'!$H$167</f>
        <v>192</v>
      </c>
      <c r="O124" s="23">
        <f>'[2]Triwulan IV'!$H$168</f>
        <v>0</v>
      </c>
      <c r="Q124" s="56"/>
      <c r="R124" s="57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20.100000000000001" customHeight="1" x14ac:dyDescent="0.25">
      <c r="A125" s="36" t="s">
        <v>27</v>
      </c>
      <c r="B125" s="4" t="s">
        <v>24</v>
      </c>
      <c r="C125" s="23">
        <f>'[2]Triwulan IV'!$H$109</f>
        <v>0</v>
      </c>
      <c r="D125" s="23">
        <f>'[2]Triwulan IV'!$H$110</f>
        <v>0</v>
      </c>
      <c r="E125" s="23">
        <f>'[2]Triwulan IV'!$H$111</f>
        <v>0</v>
      </c>
      <c r="F125" s="23">
        <f>'[2]Triwulan IV'!$H$112</f>
        <v>118</v>
      </c>
      <c r="G125" s="23">
        <f>'[2]Triwulan IV'!$H$113</f>
        <v>670</v>
      </c>
      <c r="H125" s="23">
        <f>'[2]Triwulan IV'!$H$114</f>
        <v>0</v>
      </c>
      <c r="I125" s="23">
        <f>'[2]Triwulan IV'!$H$115</f>
        <v>1153</v>
      </c>
      <c r="J125" s="23">
        <f>'[2]Triwulan IV'!$H$116</f>
        <v>1315</v>
      </c>
      <c r="K125" s="23">
        <f>'[2]Triwulan IV'!$H$117</f>
        <v>1224</v>
      </c>
      <c r="L125" s="23">
        <f>'[2]Triwulan IV'!$H$118</f>
        <v>0</v>
      </c>
      <c r="M125" s="23">
        <f>'[2]Triwulan IV'!$H$119</f>
        <v>0</v>
      </c>
      <c r="N125" s="23">
        <f>'[2]Triwulan IV'!$H$120</f>
        <v>0</v>
      </c>
      <c r="O125" s="23">
        <f>'[2]Triwulan IV'!$H$121</f>
        <v>47</v>
      </c>
      <c r="Q125" s="56"/>
      <c r="R125" s="57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20.100000000000001" customHeight="1" x14ac:dyDescent="0.25">
      <c r="A126" s="36" t="s">
        <v>29</v>
      </c>
      <c r="B126" s="4" t="s">
        <v>28</v>
      </c>
      <c r="C126" s="31">
        <f>'[2]Triwulan IV'!$H$203</f>
        <v>0</v>
      </c>
      <c r="D126" s="31">
        <f>'[2]Triwulan IV'!$H$204</f>
        <v>0</v>
      </c>
      <c r="E126" s="31">
        <f>'[2]Triwulan IV'!$H$205</f>
        <v>0</v>
      </c>
      <c r="F126" s="23">
        <f>'[2]Triwulan IV'!$H$206</f>
        <v>8</v>
      </c>
      <c r="G126" s="23">
        <f>'[2]Triwulan IV'!$H$207</f>
        <v>100</v>
      </c>
      <c r="H126" s="23">
        <f>'[2]Triwulan IV'!$H$208</f>
        <v>0</v>
      </c>
      <c r="I126" s="23">
        <f>'[2]Triwulan IV'!$H$209</f>
        <v>10000</v>
      </c>
      <c r="J126" s="23">
        <f>'[2]Triwulan IV'!$H$210</f>
        <v>135</v>
      </c>
      <c r="K126" s="23">
        <f>'[2]Triwulan IV'!$H$211</f>
        <v>200</v>
      </c>
      <c r="L126" s="23">
        <f>'[2]Triwulan IV'!$H$212</f>
        <v>0</v>
      </c>
      <c r="M126" s="23">
        <f>'[2]Triwulan IV'!$H$213</f>
        <v>0</v>
      </c>
      <c r="N126" s="23">
        <f>'[2]Triwulan IV'!$H$214</f>
        <v>0</v>
      </c>
      <c r="O126" s="23">
        <f>'[2]Triwulan IV'!$H$215</f>
        <v>0</v>
      </c>
      <c r="Q126" s="56"/>
      <c r="R126" s="57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20.100000000000001" customHeight="1" x14ac:dyDescent="0.25">
      <c r="A127" s="36" t="s">
        <v>31</v>
      </c>
      <c r="B127" s="4" t="s">
        <v>30</v>
      </c>
      <c r="C127" s="23">
        <f>'[2]Triwulan IV'!$H$250</f>
        <v>11</v>
      </c>
      <c r="D127" s="23">
        <f>'[2]Triwulan IV'!$H$251</f>
        <v>0</v>
      </c>
      <c r="E127" s="23">
        <f>'[2]Triwulan IV'!$H$252</f>
        <v>0</v>
      </c>
      <c r="F127" s="23">
        <f>'[2]Triwulan IV'!$H$253</f>
        <v>35</v>
      </c>
      <c r="G127" s="23">
        <f>'[2]Triwulan IV'!$H$254</f>
        <v>0</v>
      </c>
      <c r="H127" s="23">
        <f>'[2]Triwulan IV'!$H$255</f>
        <v>450</v>
      </c>
      <c r="I127" s="23">
        <f>'[2]Triwulan IV'!$H$256</f>
        <v>720</v>
      </c>
      <c r="J127" s="23">
        <f>'[2]Triwulan IV'!$H$257</f>
        <v>160</v>
      </c>
      <c r="K127" s="23">
        <f>'[2]Triwulan IV'!$H$258</f>
        <v>150</v>
      </c>
      <c r="L127" s="23">
        <f>'[2]Triwulan IV'!$H$259</f>
        <v>0</v>
      </c>
      <c r="M127" s="23">
        <f>'[2]Triwulan IV'!$H$260</f>
        <v>0</v>
      </c>
      <c r="N127" s="23">
        <f>'[2]Triwulan IV'!$H$261</f>
        <v>85</v>
      </c>
      <c r="O127" s="23">
        <f>'[2]Triwulan IV'!$H$262</f>
        <v>0</v>
      </c>
      <c r="Q127" s="56"/>
      <c r="R127" s="57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20.100000000000001" customHeight="1" x14ac:dyDescent="0.25">
      <c r="A128" s="36" t="s">
        <v>33</v>
      </c>
      <c r="B128" s="4" t="s">
        <v>37</v>
      </c>
      <c r="C128" s="23">
        <f>'[2]Triwulan IV'!$H$297</f>
        <v>75</v>
      </c>
      <c r="D128" s="23">
        <f>'[2]Triwulan IV'!$H$298</f>
        <v>0</v>
      </c>
      <c r="E128" s="23">
        <f>'[2]Triwulan IV'!$H$299</f>
        <v>0</v>
      </c>
      <c r="F128" s="23">
        <f>'[2]Triwulan IV'!$H$300</f>
        <v>290</v>
      </c>
      <c r="G128" s="23">
        <f>'[2]Triwulan IV'!$H$301</f>
        <v>1600</v>
      </c>
      <c r="H128" s="23">
        <f>'[2]Triwulan IV'!$H$302</f>
        <v>825</v>
      </c>
      <c r="I128" s="23">
        <f>'[2]Triwulan IV'!$H$303</f>
        <v>435</v>
      </c>
      <c r="J128" s="23">
        <f>'[2]Triwulan IV'!$H$304</f>
        <v>270</v>
      </c>
      <c r="K128" s="23">
        <f>'[2]Triwulan IV'!$H$305</f>
        <v>150</v>
      </c>
      <c r="L128" s="23">
        <f>'[2]Triwulan IV'!$H$306</f>
        <v>0</v>
      </c>
      <c r="M128" s="23">
        <f>'[2]Triwulan IV'!$H$307</f>
        <v>0</v>
      </c>
      <c r="N128" s="23">
        <f>'[2]Triwulan IV'!$H$308</f>
        <v>287</v>
      </c>
      <c r="O128" s="23">
        <f>'[2]Triwulan IV'!$H$309</f>
        <v>300</v>
      </c>
      <c r="Q128" s="56"/>
      <c r="R128" s="57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20.100000000000001" customHeight="1" x14ac:dyDescent="0.25">
      <c r="A129" s="36" t="s">
        <v>34</v>
      </c>
      <c r="B129" s="4" t="s">
        <v>41</v>
      </c>
      <c r="C129" s="23">
        <f>'[2]Triwulan IV'!$H$344</f>
        <v>80</v>
      </c>
      <c r="D129" s="23">
        <f>'[2]Triwulan IV'!$H$345</f>
        <v>0</v>
      </c>
      <c r="E129" s="23">
        <f>'[2]Triwulan IV'!$H$346</f>
        <v>0</v>
      </c>
      <c r="F129" s="23">
        <f>'[2]Triwulan IV'!$H$347</f>
        <v>250</v>
      </c>
      <c r="G129" s="23">
        <f>'[2]Triwulan IV'!$H$348</f>
        <v>0</v>
      </c>
      <c r="H129" s="23">
        <f>'[2]Triwulan IV'!$H$349</f>
        <v>1250</v>
      </c>
      <c r="I129" s="23">
        <f>'[2]Triwulan IV'!$H$350</f>
        <v>1220</v>
      </c>
      <c r="J129" s="23">
        <f>'[2]Triwulan IV'!$H$351</f>
        <v>480</v>
      </c>
      <c r="K129" s="23">
        <f>'[2]Triwulan IV'!$H$352</f>
        <v>530</v>
      </c>
      <c r="L129" s="23">
        <f>'[2]Triwulan IV'!$H$353</f>
        <v>80</v>
      </c>
      <c r="M129" s="23">
        <f>'[2]Triwulan IV'!$H$354</f>
        <v>0</v>
      </c>
      <c r="N129" s="23">
        <f>'[2]Triwulan IV'!$H$355</f>
        <v>80</v>
      </c>
      <c r="O129" s="23">
        <f>'[2]Triwulan IV'!$H$356</f>
        <v>20</v>
      </c>
      <c r="Q129" s="56"/>
      <c r="R129" s="57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20.100000000000001" customHeight="1" x14ac:dyDescent="0.25">
      <c r="A130" s="36" t="s">
        <v>36</v>
      </c>
      <c r="B130" s="4" t="s">
        <v>43</v>
      </c>
      <c r="C130" s="23">
        <f>'[2]Triwulan IV'!$H$391</f>
        <v>0</v>
      </c>
      <c r="D130" s="23">
        <f>'[2]Triwulan IV'!$H$392</f>
        <v>0</v>
      </c>
      <c r="E130" s="23">
        <f>'[2]Triwulan IV'!$H$393</f>
        <v>0</v>
      </c>
      <c r="F130" s="23">
        <f>'[2]Triwulan IV'!$H$394</f>
        <v>8</v>
      </c>
      <c r="G130" s="23">
        <f>'[2]Triwulan IV'!$H$395</f>
        <v>25</v>
      </c>
      <c r="H130" s="23">
        <f>'[2]Triwulan IV'!$H$396</f>
        <v>150</v>
      </c>
      <c r="I130" s="23">
        <f>'[2]Triwulan IV'!$H$397</f>
        <v>10000</v>
      </c>
      <c r="J130" s="23">
        <f>'[2]Triwulan IV'!$H$398</f>
        <v>85</v>
      </c>
      <c r="K130" s="23">
        <f>'[2]Triwulan IV'!$H$399</f>
        <v>10</v>
      </c>
      <c r="L130" s="23">
        <f>'[2]Triwulan IV'!$H$400</f>
        <v>0</v>
      </c>
      <c r="M130" s="23">
        <f>'[2]Triwulan IV'!$H$401</f>
        <v>0</v>
      </c>
      <c r="N130" s="23">
        <f>'[2]Triwulan IV'!$H$402</f>
        <v>0</v>
      </c>
      <c r="O130" s="23">
        <f>'[2]Triwulan IV'!$H$403</f>
        <v>80</v>
      </c>
      <c r="Q130" s="56"/>
      <c r="R130" s="57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20.100000000000001" customHeight="1" x14ac:dyDescent="0.25">
      <c r="A131" s="36" t="s">
        <v>38</v>
      </c>
      <c r="B131" s="4" t="s">
        <v>39</v>
      </c>
      <c r="C131" s="23">
        <f>'[2]Triwulan IV'!$H$438</f>
        <v>10</v>
      </c>
      <c r="D131" s="23">
        <f>'[2]Triwulan IV'!$H$439</f>
        <v>0</v>
      </c>
      <c r="E131" s="23">
        <f>'[2]Triwulan IV'!$H$440</f>
        <v>0</v>
      </c>
      <c r="F131" s="23">
        <f>'[2]Triwulan IV'!$H$441</f>
        <v>15</v>
      </c>
      <c r="G131" s="23">
        <f>'[2]Triwulan IV'!$H$442</f>
        <v>0</v>
      </c>
      <c r="H131" s="23">
        <f>'[2]Triwulan IV'!$H$443</f>
        <v>0</v>
      </c>
      <c r="I131" s="23">
        <f>'[2]Triwulan IV'!$H$444</f>
        <v>1000</v>
      </c>
      <c r="J131" s="23">
        <f>'[2]Triwulan IV'!$H$445</f>
        <v>0</v>
      </c>
      <c r="K131" s="23">
        <f>'[2]Triwulan IV'!$H$446</f>
        <v>70</v>
      </c>
      <c r="L131" s="23">
        <f>'[2]Triwulan IV'!$H$447</f>
        <v>0</v>
      </c>
      <c r="M131" s="23">
        <f>'[2]Triwulan IV'!$H$448</f>
        <v>0</v>
      </c>
      <c r="N131" s="23">
        <f>'[2]Triwulan IV'!$H$449</f>
        <v>0</v>
      </c>
      <c r="O131" s="23">
        <f>'[2]Triwulan IV'!$H$450</f>
        <v>150</v>
      </c>
      <c r="Q131" s="56"/>
      <c r="R131" s="57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20.100000000000001" customHeight="1" x14ac:dyDescent="0.25">
      <c r="A132" s="36" t="s">
        <v>40</v>
      </c>
      <c r="B132" s="4" t="s">
        <v>35</v>
      </c>
      <c r="C132" s="23">
        <f>'[2]Triwulan IV'!$H$485</f>
        <v>0</v>
      </c>
      <c r="D132" s="23">
        <f>'[2]Triwulan IV'!$H$486</f>
        <v>35</v>
      </c>
      <c r="E132" s="23">
        <f>'[2]Triwulan IV'!$H$487</f>
        <v>0</v>
      </c>
      <c r="F132" s="23">
        <f>'[2]Triwulan IV'!$H$488</f>
        <v>234</v>
      </c>
      <c r="G132" s="23">
        <f>'[2]Triwulan IV'!$H$489</f>
        <v>1431</v>
      </c>
      <c r="H132" s="23">
        <f>'[2]Triwulan IV'!$H$490</f>
        <v>1220</v>
      </c>
      <c r="I132" s="23">
        <f>'[2]Triwulan IV'!$H$491</f>
        <v>6029</v>
      </c>
      <c r="J132" s="23">
        <f>'[2]Triwulan IV'!$H$492</f>
        <v>869</v>
      </c>
      <c r="K132" s="23">
        <f>'[2]Triwulan IV'!$H$493</f>
        <v>697</v>
      </c>
      <c r="L132" s="23">
        <f>'[2]Triwulan IV'!$H$494</f>
        <v>503</v>
      </c>
      <c r="M132" s="23">
        <f>'[2]Triwulan IV'!$H$495</f>
        <v>58</v>
      </c>
      <c r="N132" s="23">
        <f>'[2]Triwulan IV'!$H$496</f>
        <v>490</v>
      </c>
      <c r="O132" s="23">
        <f>'[2]Triwulan IV'!$H$497</f>
        <v>818</v>
      </c>
      <c r="Q132" s="56"/>
      <c r="R132" s="57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20.100000000000001" customHeight="1" x14ac:dyDescent="0.25">
      <c r="A133" s="36" t="s">
        <v>42</v>
      </c>
      <c r="B133" s="4" t="s">
        <v>32</v>
      </c>
      <c r="C133" s="23">
        <f>'[2]Triwulan IV'!$H$532</f>
        <v>0</v>
      </c>
      <c r="D133" s="23">
        <f>'[2]Triwulan IV'!$H$533</f>
        <v>0</v>
      </c>
      <c r="E133" s="23">
        <f>'[2]Triwulan IV'!$H$534</f>
        <v>0</v>
      </c>
      <c r="F133" s="23">
        <f>'[2]Triwulan IV'!$H$535</f>
        <v>7</v>
      </c>
      <c r="G133" s="23">
        <f>'[2]Triwulan IV'!$H$536</f>
        <v>20</v>
      </c>
      <c r="H133" s="23">
        <f>'[2]Triwulan IV'!$H$537</f>
        <v>150</v>
      </c>
      <c r="I133" s="23">
        <f>'[2]Triwulan IV'!$H$538</f>
        <v>730</v>
      </c>
      <c r="J133" s="23">
        <f>'[2]Triwulan IV'!$H$539</f>
        <v>22</v>
      </c>
      <c r="K133" s="23">
        <f>'[2]Triwulan IV'!$H$540</f>
        <v>15</v>
      </c>
      <c r="L133" s="23">
        <f>'[2]Triwulan IV'!$H$541</f>
        <v>0</v>
      </c>
      <c r="M133" s="23">
        <f>'[2]Triwulan IV'!$H$542</f>
        <v>0</v>
      </c>
      <c r="N133" s="23">
        <f>'[2]Triwulan IV'!$H$543</f>
        <v>0</v>
      </c>
      <c r="O133" s="23">
        <f>'[2]Triwulan IV'!$H$544</f>
        <v>67</v>
      </c>
      <c r="Q133" s="56"/>
      <c r="R133" s="57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20.100000000000001" customHeight="1" x14ac:dyDescent="0.25">
      <c r="A134" s="36" t="s">
        <v>44</v>
      </c>
      <c r="B134" s="4" t="s">
        <v>26</v>
      </c>
      <c r="C134" s="23">
        <f>'[2]Triwulan IV'!$H$579</f>
        <v>0</v>
      </c>
      <c r="D134" s="23">
        <f>'[2]Triwulan IV'!$H$580</f>
        <v>0</v>
      </c>
      <c r="E134" s="23">
        <f>'[2]Triwulan IV'!$H$581</f>
        <v>0</v>
      </c>
      <c r="F134" s="23">
        <f>'[2]Triwulan IV'!$H$582</f>
        <v>5</v>
      </c>
      <c r="G134" s="23">
        <f>'[2]Triwulan IV'!$H$583</f>
        <v>0</v>
      </c>
      <c r="H134" s="23">
        <f>'[2]Triwulan IV'!$H$584</f>
        <v>0</v>
      </c>
      <c r="I134" s="23">
        <f>'[2]Triwulan IV'!$H$585</f>
        <v>500</v>
      </c>
      <c r="J134" s="23">
        <f>'[2]Triwulan IV'!$H$586</f>
        <v>10</v>
      </c>
      <c r="K134" s="23">
        <f>'[2]Triwulan IV'!$H$587</f>
        <v>5</v>
      </c>
      <c r="L134" s="23">
        <f>'[2]Triwulan IV'!$H$588</f>
        <v>0</v>
      </c>
      <c r="M134" s="23">
        <f>'[2]Triwulan IV'!$H$589</f>
        <v>0</v>
      </c>
      <c r="N134" s="23">
        <f>'[2]Triwulan IV'!$H$590</f>
        <v>0</v>
      </c>
      <c r="O134" s="23">
        <f>'[2]Triwulan IV'!$H$591</f>
        <v>0</v>
      </c>
      <c r="Q134" s="56"/>
      <c r="R134" s="57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20.100000000000001" customHeight="1" x14ac:dyDescent="0.25">
      <c r="A135" s="36" t="s">
        <v>46</v>
      </c>
      <c r="B135" s="4" t="s">
        <v>51</v>
      </c>
      <c r="C135" s="23">
        <f>'[2]Triwulan IV'!$H$625</f>
        <v>0</v>
      </c>
      <c r="D135" s="23">
        <f>'[2]Triwulan IV'!$H$626</f>
        <v>20</v>
      </c>
      <c r="E135" s="23">
        <f>'[2]Triwulan IV'!$H$627</f>
        <v>0</v>
      </c>
      <c r="F135" s="23">
        <f>'[2]Triwulan IV'!$H$628</f>
        <v>0</v>
      </c>
      <c r="G135" s="23">
        <f>'[2]Triwulan IV'!$H$629</f>
        <v>12</v>
      </c>
      <c r="H135" s="23">
        <f>'[2]Triwulan IV'!$H$630</f>
        <v>36</v>
      </c>
      <c r="I135" s="23">
        <f>'[2]Triwulan IV'!$H$631</f>
        <v>358</v>
      </c>
      <c r="J135" s="23">
        <f>'[2]Triwulan IV'!$H$632</f>
        <v>19</v>
      </c>
      <c r="K135" s="23">
        <f>'[2]Triwulan IV'!$H$633</f>
        <v>56</v>
      </c>
      <c r="L135" s="23">
        <f>'[2]Triwulan IV'!$H$634</f>
        <v>1</v>
      </c>
      <c r="M135" s="23">
        <f>'[2]Triwulan IV'!$H$635</f>
        <v>0</v>
      </c>
      <c r="N135" s="23">
        <f>'[2]Triwulan IV'!$H$636</f>
        <v>4</v>
      </c>
      <c r="O135" s="23">
        <f>'[2]Triwulan IV'!$H$637</f>
        <v>9</v>
      </c>
      <c r="Q135" s="56"/>
      <c r="R135" s="57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20.100000000000001" customHeight="1" x14ac:dyDescent="0.25">
      <c r="A136" s="36" t="s">
        <v>48</v>
      </c>
      <c r="B136" s="4" t="s">
        <v>49</v>
      </c>
      <c r="C136" s="23">
        <f>'[2]Triwulan IV'!$H$673</f>
        <v>50</v>
      </c>
      <c r="D136" s="23">
        <f>'[2]Triwulan IV'!$H$674</f>
        <v>0</v>
      </c>
      <c r="E136" s="23">
        <f>'[2]Triwulan IV'!$H$675</f>
        <v>0</v>
      </c>
      <c r="F136" s="23">
        <f>'[2]Triwulan IV'!$H$676</f>
        <v>70</v>
      </c>
      <c r="G136" s="23">
        <f>'[2]Triwulan IV'!$H$677</f>
        <v>225</v>
      </c>
      <c r="H136" s="23">
        <f>'[2]Triwulan IV'!$H$678</f>
        <v>0</v>
      </c>
      <c r="I136" s="23">
        <f>'[2]Triwulan IV'!$H$679</f>
        <v>6488</v>
      </c>
      <c r="J136" s="23">
        <f>'[2]Triwulan IV'!$H$680</f>
        <v>50</v>
      </c>
      <c r="K136" s="23">
        <f>'[2]Triwulan IV'!$H$681</f>
        <v>50</v>
      </c>
      <c r="L136" s="23">
        <f>'[2]Triwulan IV'!$H$682</f>
        <v>50</v>
      </c>
      <c r="M136" s="23">
        <f>'[2]Triwulan IV'!$H$683</f>
        <v>0</v>
      </c>
      <c r="N136" s="23">
        <f>'[2]Triwulan IV'!$H$684</f>
        <v>150</v>
      </c>
      <c r="O136" s="23">
        <f>'[2]Triwulan IV'!$H$685</f>
        <v>330</v>
      </c>
      <c r="Q136" s="56"/>
      <c r="R136" s="57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20.100000000000001" customHeight="1" x14ac:dyDescent="0.25">
      <c r="A137" s="104" t="s">
        <v>50</v>
      </c>
      <c r="B137" s="104"/>
      <c r="C137" s="34">
        <f>SUM(C122:C136)</f>
        <v>1424</v>
      </c>
      <c r="D137" s="34">
        <f t="shared" ref="D137:O137" si="23">SUM(D122:D136)</f>
        <v>55</v>
      </c>
      <c r="E137" s="34">
        <f t="shared" si="23"/>
        <v>0</v>
      </c>
      <c r="F137" s="34">
        <f t="shared" si="23"/>
        <v>4481</v>
      </c>
      <c r="G137" s="34">
        <f t="shared" si="23"/>
        <v>4083</v>
      </c>
      <c r="H137" s="34">
        <f t="shared" si="23"/>
        <v>6577</v>
      </c>
      <c r="I137" s="34">
        <f t="shared" si="23"/>
        <v>50924</v>
      </c>
      <c r="J137" s="34">
        <f t="shared" si="23"/>
        <v>5048</v>
      </c>
      <c r="K137" s="34">
        <f t="shared" si="23"/>
        <v>4848</v>
      </c>
      <c r="L137" s="34">
        <f t="shared" si="23"/>
        <v>634</v>
      </c>
      <c r="M137" s="34">
        <f t="shared" si="23"/>
        <v>58</v>
      </c>
      <c r="N137" s="34">
        <f t="shared" si="23"/>
        <v>1288</v>
      </c>
      <c r="O137" s="34">
        <f t="shared" si="23"/>
        <v>1841</v>
      </c>
      <c r="Q137" s="95"/>
      <c r="R137" s="95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x14ac:dyDescent="0.2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40" spans="1:31" x14ac:dyDescent="0.25">
      <c r="A140" s="91" t="s">
        <v>151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31" x14ac:dyDescent="0.25">
      <c r="A141" s="91" t="s">
        <v>165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31" x14ac:dyDescent="0.25">
      <c r="A142" s="91" t="s">
        <v>52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1:31" ht="18.75" x14ac:dyDescent="0.3">
      <c r="M143" s="35"/>
      <c r="P143" s="2">
        <v>6</v>
      </c>
    </row>
    <row r="145" spans="1:17" ht="15" customHeight="1" x14ac:dyDescent="0.25">
      <c r="A145" s="105" t="s">
        <v>5</v>
      </c>
      <c r="B145" s="105" t="s">
        <v>6</v>
      </c>
      <c r="C145" s="100" t="s">
        <v>80</v>
      </c>
      <c r="D145" s="100" t="s">
        <v>81</v>
      </c>
      <c r="E145" s="100" t="s">
        <v>86</v>
      </c>
      <c r="F145" s="100" t="s">
        <v>150</v>
      </c>
      <c r="G145" s="100" t="s">
        <v>87</v>
      </c>
      <c r="H145" s="100" t="s">
        <v>88</v>
      </c>
      <c r="I145" s="100" t="s">
        <v>89</v>
      </c>
      <c r="J145" s="100" t="s">
        <v>90</v>
      </c>
      <c r="K145" s="100" t="s">
        <v>91</v>
      </c>
      <c r="L145" s="100" t="s">
        <v>92</v>
      </c>
      <c r="M145" s="100" t="s">
        <v>93</v>
      </c>
      <c r="N145" s="107" t="s">
        <v>94</v>
      </c>
      <c r="O145" s="100" t="s">
        <v>95</v>
      </c>
      <c r="P145" s="107" t="s">
        <v>96</v>
      </c>
      <c r="Q145" s="79" t="s">
        <v>109</v>
      </c>
    </row>
    <row r="146" spans="1:17" x14ac:dyDescent="0.25">
      <c r="A146" s="106"/>
      <c r="B146" s="106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8"/>
      <c r="O146" s="101"/>
      <c r="P146" s="108"/>
      <c r="Q146" s="80"/>
    </row>
    <row r="147" spans="1:17" x14ac:dyDescent="0.25">
      <c r="A147" s="3">
        <v>1</v>
      </c>
      <c r="B147" s="3">
        <v>2</v>
      </c>
      <c r="C147" s="3">
        <v>3</v>
      </c>
      <c r="D147" s="3">
        <v>4</v>
      </c>
      <c r="E147" s="3">
        <v>5</v>
      </c>
      <c r="F147" s="3">
        <v>6</v>
      </c>
      <c r="G147" s="3">
        <v>7</v>
      </c>
      <c r="H147" s="3">
        <v>8</v>
      </c>
      <c r="I147" s="3">
        <v>9</v>
      </c>
      <c r="J147" s="3">
        <v>10</v>
      </c>
      <c r="K147" s="3">
        <v>11</v>
      </c>
      <c r="L147" s="3">
        <v>12</v>
      </c>
      <c r="M147" s="3">
        <v>13</v>
      </c>
      <c r="N147" s="7">
        <v>14</v>
      </c>
      <c r="O147" s="3" t="s">
        <v>48</v>
      </c>
      <c r="P147" s="7">
        <v>16</v>
      </c>
      <c r="Q147" s="121">
        <v>17</v>
      </c>
    </row>
    <row r="148" spans="1:17" ht="20.100000000000001" customHeight="1" x14ac:dyDescent="0.25">
      <c r="A148" s="36" t="s">
        <v>21</v>
      </c>
      <c r="B148" s="4" t="s">
        <v>45</v>
      </c>
      <c r="C148" s="5">
        <f t="shared" ref="C148:P148" si="24">C181+C207+C233+C259</f>
        <v>724</v>
      </c>
      <c r="D148" s="5">
        <f t="shared" si="24"/>
        <v>552</v>
      </c>
      <c r="E148" s="5">
        <f t="shared" si="24"/>
        <v>580</v>
      </c>
      <c r="F148" s="5">
        <f t="shared" si="24"/>
        <v>2568</v>
      </c>
      <c r="G148" s="5">
        <f t="shared" si="24"/>
        <v>1716</v>
      </c>
      <c r="H148" s="5">
        <f t="shared" si="24"/>
        <v>1254</v>
      </c>
      <c r="I148" s="5">
        <f t="shared" si="24"/>
        <v>1608</v>
      </c>
      <c r="J148" s="5">
        <f t="shared" si="24"/>
        <v>0</v>
      </c>
      <c r="K148" s="5">
        <f t="shared" si="24"/>
        <v>140</v>
      </c>
      <c r="L148" s="5">
        <f t="shared" si="24"/>
        <v>756</v>
      </c>
      <c r="M148" s="5">
        <f t="shared" si="24"/>
        <v>0</v>
      </c>
      <c r="N148" s="5">
        <f t="shared" si="24"/>
        <v>0</v>
      </c>
      <c r="O148" s="5">
        <f t="shared" si="24"/>
        <v>0</v>
      </c>
      <c r="P148" s="5">
        <f t="shared" si="24"/>
        <v>44504</v>
      </c>
      <c r="Q148" s="70">
        <f>SUM(C148:P148)</f>
        <v>54402</v>
      </c>
    </row>
    <row r="149" spans="1:17" ht="20.100000000000001" customHeight="1" x14ac:dyDescent="0.25">
      <c r="A149" s="36" t="s">
        <v>23</v>
      </c>
      <c r="B149" s="4" t="s">
        <v>47</v>
      </c>
      <c r="C149" s="5">
        <f t="shared" ref="C149:P149" si="25">C182+C208+C234+C260</f>
        <v>268</v>
      </c>
      <c r="D149" s="5">
        <f t="shared" si="25"/>
        <v>171</v>
      </c>
      <c r="E149" s="5">
        <f t="shared" si="25"/>
        <v>520</v>
      </c>
      <c r="F149" s="5">
        <f t="shared" si="25"/>
        <v>524</v>
      </c>
      <c r="G149" s="5">
        <f t="shared" si="25"/>
        <v>529</v>
      </c>
      <c r="H149" s="5">
        <f t="shared" si="25"/>
        <v>3346</v>
      </c>
      <c r="I149" s="5">
        <f t="shared" si="25"/>
        <v>2032</v>
      </c>
      <c r="J149" s="5">
        <f t="shared" si="25"/>
        <v>0</v>
      </c>
      <c r="K149" s="5">
        <f t="shared" si="25"/>
        <v>460</v>
      </c>
      <c r="L149" s="5">
        <f t="shared" si="25"/>
        <v>442</v>
      </c>
      <c r="M149" s="5">
        <f t="shared" si="25"/>
        <v>114</v>
      </c>
      <c r="N149" s="5">
        <f t="shared" si="25"/>
        <v>100</v>
      </c>
      <c r="O149" s="5">
        <f t="shared" si="25"/>
        <v>222</v>
      </c>
      <c r="P149" s="5">
        <f t="shared" si="25"/>
        <v>835</v>
      </c>
      <c r="Q149" s="70">
        <f t="shared" ref="Q149:Q162" si="26">SUM(C149:P149)</f>
        <v>9563</v>
      </c>
    </row>
    <row r="150" spans="1:17" ht="20.100000000000001" customHeight="1" x14ac:dyDescent="0.25">
      <c r="A150" s="36" t="s">
        <v>25</v>
      </c>
      <c r="B150" s="4" t="s">
        <v>22</v>
      </c>
      <c r="C150" s="5">
        <f t="shared" ref="C150:P150" si="27">C183+C209+C235+C261</f>
        <v>4372</v>
      </c>
      <c r="D150" s="5">
        <f t="shared" si="27"/>
        <v>2136</v>
      </c>
      <c r="E150" s="5">
        <f t="shared" si="27"/>
        <v>23556</v>
      </c>
      <c r="F150" s="5">
        <f t="shared" si="27"/>
        <v>14056</v>
      </c>
      <c r="G150" s="5">
        <f t="shared" si="27"/>
        <v>8404</v>
      </c>
      <c r="H150" s="5">
        <f t="shared" si="27"/>
        <v>33792</v>
      </c>
      <c r="I150" s="5">
        <f t="shared" si="27"/>
        <v>6832</v>
      </c>
      <c r="J150" s="5">
        <f t="shared" si="27"/>
        <v>2360</v>
      </c>
      <c r="K150" s="5">
        <f t="shared" si="27"/>
        <v>3660</v>
      </c>
      <c r="L150" s="5">
        <f t="shared" si="27"/>
        <v>5460</v>
      </c>
      <c r="M150" s="5">
        <f t="shared" si="27"/>
        <v>2440</v>
      </c>
      <c r="N150" s="5">
        <f t="shared" si="27"/>
        <v>3240</v>
      </c>
      <c r="O150" s="5">
        <f t="shared" si="27"/>
        <v>29056</v>
      </c>
      <c r="P150" s="5">
        <f t="shared" si="27"/>
        <v>36183</v>
      </c>
      <c r="Q150" s="70">
        <f t="shared" si="26"/>
        <v>175547</v>
      </c>
    </row>
    <row r="151" spans="1:17" ht="20.100000000000001" customHeight="1" x14ac:dyDescent="0.25">
      <c r="A151" s="36" t="s">
        <v>27</v>
      </c>
      <c r="B151" s="4" t="s">
        <v>24</v>
      </c>
      <c r="C151" s="5">
        <f t="shared" ref="C151:P151" si="28">C184+C210+C236+C262</f>
        <v>3405</v>
      </c>
      <c r="D151" s="5">
        <f t="shared" si="28"/>
        <v>1300</v>
      </c>
      <c r="E151" s="5">
        <f t="shared" si="28"/>
        <v>4194</v>
      </c>
      <c r="F151" s="5">
        <f t="shared" si="28"/>
        <v>3121</v>
      </c>
      <c r="G151" s="5">
        <f t="shared" si="28"/>
        <v>1776</v>
      </c>
      <c r="H151" s="5">
        <f t="shared" si="28"/>
        <v>6676</v>
      </c>
      <c r="I151" s="5">
        <f t="shared" si="28"/>
        <v>3236</v>
      </c>
      <c r="J151" s="5">
        <f t="shared" si="28"/>
        <v>0</v>
      </c>
      <c r="K151" s="5">
        <f t="shared" si="28"/>
        <v>604</v>
      </c>
      <c r="L151" s="5">
        <f t="shared" si="28"/>
        <v>516</v>
      </c>
      <c r="M151" s="5">
        <f t="shared" si="28"/>
        <v>128</v>
      </c>
      <c r="N151" s="5">
        <f t="shared" si="28"/>
        <v>78</v>
      </c>
      <c r="O151" s="5">
        <f t="shared" si="28"/>
        <v>2396</v>
      </c>
      <c r="P151" s="5">
        <f t="shared" si="28"/>
        <v>2596</v>
      </c>
      <c r="Q151" s="70">
        <f t="shared" si="26"/>
        <v>30026</v>
      </c>
    </row>
    <row r="152" spans="1:17" ht="20.100000000000001" customHeight="1" x14ac:dyDescent="0.25">
      <c r="A152" s="36" t="s">
        <v>29</v>
      </c>
      <c r="B152" s="4" t="s">
        <v>28</v>
      </c>
      <c r="C152" s="5">
        <f t="shared" ref="C152:P152" si="29">C185+C211+C237+C263</f>
        <v>1715</v>
      </c>
      <c r="D152" s="5">
        <f t="shared" si="29"/>
        <v>303</v>
      </c>
      <c r="E152" s="5">
        <f t="shared" si="29"/>
        <v>1030</v>
      </c>
      <c r="F152" s="5">
        <f t="shared" si="29"/>
        <v>195</v>
      </c>
      <c r="G152" s="5">
        <f t="shared" si="29"/>
        <v>400</v>
      </c>
      <c r="H152" s="5">
        <f t="shared" si="29"/>
        <v>4720</v>
      </c>
      <c r="I152" s="5">
        <f t="shared" si="29"/>
        <v>2275</v>
      </c>
      <c r="J152" s="5">
        <f t="shared" si="29"/>
        <v>5</v>
      </c>
      <c r="K152" s="5">
        <f t="shared" si="29"/>
        <v>20</v>
      </c>
      <c r="L152" s="5">
        <f t="shared" si="29"/>
        <v>105</v>
      </c>
      <c r="M152" s="5">
        <f t="shared" si="29"/>
        <v>14</v>
      </c>
      <c r="N152" s="5">
        <f t="shared" si="29"/>
        <v>0</v>
      </c>
      <c r="O152" s="5">
        <f t="shared" si="29"/>
        <v>875</v>
      </c>
      <c r="P152" s="5">
        <f t="shared" si="29"/>
        <v>3640</v>
      </c>
      <c r="Q152" s="70">
        <f t="shared" si="26"/>
        <v>15297</v>
      </c>
    </row>
    <row r="153" spans="1:17" ht="20.100000000000001" customHeight="1" x14ac:dyDescent="0.25">
      <c r="A153" s="36" t="s">
        <v>31</v>
      </c>
      <c r="B153" s="4" t="s">
        <v>30</v>
      </c>
      <c r="C153" s="5">
        <f t="shared" ref="C153:P153" si="30">C186+C212+C238+C264</f>
        <v>650</v>
      </c>
      <c r="D153" s="5">
        <f t="shared" si="30"/>
        <v>160</v>
      </c>
      <c r="E153" s="5">
        <f t="shared" si="30"/>
        <v>870</v>
      </c>
      <c r="F153" s="5">
        <f t="shared" si="30"/>
        <v>870</v>
      </c>
      <c r="G153" s="5">
        <f t="shared" si="30"/>
        <v>1380</v>
      </c>
      <c r="H153" s="5">
        <f t="shared" si="30"/>
        <v>1060</v>
      </c>
      <c r="I153" s="5">
        <f t="shared" si="30"/>
        <v>625</v>
      </c>
      <c r="J153" s="5">
        <f t="shared" si="30"/>
        <v>25</v>
      </c>
      <c r="K153" s="5">
        <f t="shared" si="30"/>
        <v>0</v>
      </c>
      <c r="L153" s="5">
        <f t="shared" si="30"/>
        <v>2060</v>
      </c>
      <c r="M153" s="5">
        <f t="shared" si="30"/>
        <v>2170</v>
      </c>
      <c r="N153" s="5">
        <f t="shared" si="30"/>
        <v>215</v>
      </c>
      <c r="O153" s="5">
        <f t="shared" si="30"/>
        <v>860</v>
      </c>
      <c r="P153" s="5">
        <f t="shared" si="30"/>
        <v>2180</v>
      </c>
      <c r="Q153" s="70">
        <f t="shared" si="26"/>
        <v>13125</v>
      </c>
    </row>
    <row r="154" spans="1:17" ht="20.100000000000001" customHeight="1" x14ac:dyDescent="0.25">
      <c r="A154" s="36" t="s">
        <v>33</v>
      </c>
      <c r="B154" s="4" t="s">
        <v>37</v>
      </c>
      <c r="C154" s="5">
        <f t="shared" ref="C154:P154" si="31">C187+C213+C239+C265</f>
        <v>2280</v>
      </c>
      <c r="D154" s="5">
        <f t="shared" si="31"/>
        <v>820</v>
      </c>
      <c r="E154" s="5">
        <f t="shared" si="31"/>
        <v>5800</v>
      </c>
      <c r="F154" s="5">
        <f t="shared" si="31"/>
        <v>2264</v>
      </c>
      <c r="G154" s="5">
        <f t="shared" si="31"/>
        <v>3100</v>
      </c>
      <c r="H154" s="5">
        <f t="shared" si="31"/>
        <v>37500</v>
      </c>
      <c r="I154" s="5">
        <f t="shared" si="31"/>
        <v>8400</v>
      </c>
      <c r="J154" s="5">
        <f t="shared" si="31"/>
        <v>3480</v>
      </c>
      <c r="K154" s="5">
        <f t="shared" si="31"/>
        <v>772</v>
      </c>
      <c r="L154" s="5">
        <f t="shared" si="31"/>
        <v>1508</v>
      </c>
      <c r="M154" s="5">
        <f t="shared" si="31"/>
        <v>820</v>
      </c>
      <c r="N154" s="5">
        <f t="shared" si="31"/>
        <v>840</v>
      </c>
      <c r="O154" s="5">
        <f t="shared" si="31"/>
        <v>1904</v>
      </c>
      <c r="P154" s="5">
        <f t="shared" si="31"/>
        <v>5200</v>
      </c>
      <c r="Q154" s="70">
        <f t="shared" si="26"/>
        <v>74688</v>
      </c>
    </row>
    <row r="155" spans="1:17" ht="20.100000000000001" customHeight="1" x14ac:dyDescent="0.25">
      <c r="A155" s="36" t="s">
        <v>34</v>
      </c>
      <c r="B155" s="4" t="s">
        <v>41</v>
      </c>
      <c r="C155" s="5">
        <f t="shared" ref="C155:P155" si="32">C188+C214+C240+C266</f>
        <v>1310</v>
      </c>
      <c r="D155" s="5">
        <f t="shared" si="32"/>
        <v>300</v>
      </c>
      <c r="E155" s="5">
        <f t="shared" si="32"/>
        <v>370</v>
      </c>
      <c r="F155" s="5">
        <f t="shared" si="32"/>
        <v>1270</v>
      </c>
      <c r="G155" s="5">
        <f t="shared" si="32"/>
        <v>570</v>
      </c>
      <c r="H155" s="5">
        <f t="shared" si="32"/>
        <v>520</v>
      </c>
      <c r="I155" s="5">
        <f t="shared" si="32"/>
        <v>4189</v>
      </c>
      <c r="J155" s="5">
        <f t="shared" si="32"/>
        <v>440</v>
      </c>
      <c r="K155" s="5">
        <f t="shared" si="32"/>
        <v>570</v>
      </c>
      <c r="L155" s="5">
        <f t="shared" si="32"/>
        <v>420</v>
      </c>
      <c r="M155" s="5">
        <f t="shared" si="32"/>
        <v>300</v>
      </c>
      <c r="N155" s="5">
        <f t="shared" si="32"/>
        <v>2300</v>
      </c>
      <c r="O155" s="5">
        <f t="shared" si="32"/>
        <v>2300</v>
      </c>
      <c r="P155" s="5">
        <f t="shared" si="32"/>
        <v>1080</v>
      </c>
      <c r="Q155" s="70">
        <f t="shared" si="26"/>
        <v>15939</v>
      </c>
    </row>
    <row r="156" spans="1:17" ht="20.100000000000001" customHeight="1" x14ac:dyDescent="0.25">
      <c r="A156" s="36" t="s">
        <v>36</v>
      </c>
      <c r="B156" s="4" t="s">
        <v>43</v>
      </c>
      <c r="C156" s="5">
        <f t="shared" ref="C156:P156" si="33">C189+C215+C241+C267</f>
        <v>455</v>
      </c>
      <c r="D156" s="5">
        <f t="shared" si="33"/>
        <v>0</v>
      </c>
      <c r="E156" s="5">
        <f t="shared" si="33"/>
        <v>740</v>
      </c>
      <c r="F156" s="5">
        <f t="shared" si="33"/>
        <v>2170</v>
      </c>
      <c r="G156" s="5">
        <f t="shared" si="33"/>
        <v>2800</v>
      </c>
      <c r="H156" s="5">
        <f t="shared" si="33"/>
        <v>12750</v>
      </c>
      <c r="I156" s="5">
        <f t="shared" si="33"/>
        <v>150</v>
      </c>
      <c r="J156" s="5">
        <f t="shared" si="33"/>
        <v>0</v>
      </c>
      <c r="K156" s="5">
        <f t="shared" si="33"/>
        <v>100</v>
      </c>
      <c r="L156" s="5">
        <f t="shared" si="33"/>
        <v>42</v>
      </c>
      <c r="M156" s="5">
        <f t="shared" si="33"/>
        <v>58</v>
      </c>
      <c r="N156" s="5">
        <f t="shared" si="33"/>
        <v>81</v>
      </c>
      <c r="O156" s="5">
        <f t="shared" si="33"/>
        <v>725</v>
      </c>
      <c r="P156" s="5">
        <f t="shared" si="33"/>
        <v>1720</v>
      </c>
      <c r="Q156" s="70">
        <f t="shared" si="26"/>
        <v>21791</v>
      </c>
    </row>
    <row r="157" spans="1:17" ht="20.100000000000001" customHeight="1" x14ac:dyDescent="0.25">
      <c r="A157" s="36" t="s">
        <v>38</v>
      </c>
      <c r="B157" s="4" t="s">
        <v>39</v>
      </c>
      <c r="C157" s="5">
        <f t="shared" ref="C157:P157" si="34">C190+C216+C242+C268</f>
        <v>425</v>
      </c>
      <c r="D157" s="5">
        <f t="shared" si="34"/>
        <v>0</v>
      </c>
      <c r="E157" s="5">
        <f t="shared" si="34"/>
        <v>2000</v>
      </c>
      <c r="F157" s="5">
        <f t="shared" si="34"/>
        <v>900</v>
      </c>
      <c r="G157" s="5">
        <f t="shared" si="34"/>
        <v>600</v>
      </c>
      <c r="H157" s="5">
        <f t="shared" si="34"/>
        <v>9500</v>
      </c>
      <c r="I157" s="5">
        <f t="shared" si="34"/>
        <v>1750</v>
      </c>
      <c r="J157" s="5">
        <f t="shared" si="34"/>
        <v>0</v>
      </c>
      <c r="K157" s="5">
        <f t="shared" si="34"/>
        <v>420</v>
      </c>
      <c r="L157" s="5">
        <f t="shared" si="34"/>
        <v>0</v>
      </c>
      <c r="M157" s="5">
        <f t="shared" si="34"/>
        <v>17</v>
      </c>
      <c r="N157" s="5">
        <f t="shared" si="34"/>
        <v>0</v>
      </c>
      <c r="O157" s="5">
        <f t="shared" si="34"/>
        <v>3500</v>
      </c>
      <c r="P157" s="5">
        <f t="shared" si="34"/>
        <v>3150</v>
      </c>
      <c r="Q157" s="70">
        <f t="shared" si="26"/>
        <v>22262</v>
      </c>
    </row>
    <row r="158" spans="1:17" ht="20.100000000000001" customHeight="1" x14ac:dyDescent="0.25">
      <c r="A158" s="36" t="s">
        <v>40</v>
      </c>
      <c r="B158" s="4" t="s">
        <v>35</v>
      </c>
      <c r="C158" s="5">
        <f t="shared" ref="C158:P158" si="35">C191+C217+C243+C269</f>
        <v>4846</v>
      </c>
      <c r="D158" s="5">
        <f t="shared" si="35"/>
        <v>2607</v>
      </c>
      <c r="E158" s="5">
        <f t="shared" si="35"/>
        <v>21338</v>
      </c>
      <c r="F158" s="5">
        <f t="shared" si="35"/>
        <v>7777</v>
      </c>
      <c r="G158" s="5">
        <f t="shared" si="35"/>
        <v>14950</v>
      </c>
      <c r="H158" s="5">
        <f t="shared" si="35"/>
        <v>30665</v>
      </c>
      <c r="I158" s="5">
        <f t="shared" si="35"/>
        <v>13106</v>
      </c>
      <c r="J158" s="5">
        <f t="shared" si="35"/>
        <v>6981</v>
      </c>
      <c r="K158" s="5">
        <f t="shared" si="35"/>
        <v>1038</v>
      </c>
      <c r="L158" s="5">
        <f t="shared" si="35"/>
        <v>2852</v>
      </c>
      <c r="M158" s="5">
        <f t="shared" si="35"/>
        <v>3357</v>
      </c>
      <c r="N158" s="5">
        <f t="shared" si="35"/>
        <v>2474</v>
      </c>
      <c r="O158" s="5">
        <f t="shared" si="35"/>
        <v>6382</v>
      </c>
      <c r="P158" s="5">
        <f t="shared" si="35"/>
        <v>16009</v>
      </c>
      <c r="Q158" s="70">
        <f t="shared" si="26"/>
        <v>134382</v>
      </c>
    </row>
    <row r="159" spans="1:17" ht="20.100000000000001" customHeight="1" x14ac:dyDescent="0.25">
      <c r="A159" s="36" t="s">
        <v>42</v>
      </c>
      <c r="B159" s="4" t="s">
        <v>32</v>
      </c>
      <c r="C159" s="5">
        <f t="shared" ref="C159:P159" si="36">C192+C218+C244+C270</f>
        <v>833</v>
      </c>
      <c r="D159" s="5">
        <f t="shared" si="36"/>
        <v>165</v>
      </c>
      <c r="E159" s="5">
        <f t="shared" si="36"/>
        <v>1090</v>
      </c>
      <c r="F159" s="5">
        <f t="shared" si="36"/>
        <v>2448</v>
      </c>
      <c r="G159" s="5">
        <f t="shared" si="36"/>
        <v>1250</v>
      </c>
      <c r="H159" s="5">
        <f t="shared" si="36"/>
        <v>1850</v>
      </c>
      <c r="I159" s="5">
        <f t="shared" si="36"/>
        <v>2590</v>
      </c>
      <c r="J159" s="5">
        <f t="shared" si="36"/>
        <v>1950</v>
      </c>
      <c r="K159" s="5">
        <f t="shared" si="36"/>
        <v>260</v>
      </c>
      <c r="L159" s="5">
        <f t="shared" si="36"/>
        <v>261</v>
      </c>
      <c r="M159" s="5">
        <f t="shared" si="36"/>
        <v>441</v>
      </c>
      <c r="N159" s="5">
        <f t="shared" si="36"/>
        <v>503</v>
      </c>
      <c r="O159" s="5">
        <f t="shared" si="36"/>
        <v>2430</v>
      </c>
      <c r="P159" s="5">
        <f t="shared" si="36"/>
        <v>5203</v>
      </c>
      <c r="Q159" s="70">
        <f t="shared" si="26"/>
        <v>21274</v>
      </c>
    </row>
    <row r="160" spans="1:17" ht="20.100000000000001" customHeight="1" x14ac:dyDescent="0.25">
      <c r="A160" s="36" t="s">
        <v>44</v>
      </c>
      <c r="B160" s="4" t="s">
        <v>26</v>
      </c>
      <c r="C160" s="5">
        <f t="shared" ref="C160:P160" si="37">C193+C219+C245+C271</f>
        <v>100</v>
      </c>
      <c r="D160" s="5">
        <f t="shared" si="37"/>
        <v>0</v>
      </c>
      <c r="E160" s="5">
        <f t="shared" si="37"/>
        <v>0</v>
      </c>
      <c r="F160" s="5">
        <f t="shared" si="37"/>
        <v>0</v>
      </c>
      <c r="G160" s="5">
        <f t="shared" si="37"/>
        <v>160</v>
      </c>
      <c r="H160" s="5">
        <f t="shared" si="37"/>
        <v>5200</v>
      </c>
      <c r="I160" s="5">
        <f t="shared" si="37"/>
        <v>0</v>
      </c>
      <c r="J160" s="5">
        <f t="shared" si="37"/>
        <v>0</v>
      </c>
      <c r="K160" s="5">
        <f t="shared" si="37"/>
        <v>0</v>
      </c>
      <c r="L160" s="5">
        <f t="shared" si="37"/>
        <v>0</v>
      </c>
      <c r="M160" s="5">
        <f t="shared" si="37"/>
        <v>0</v>
      </c>
      <c r="N160" s="5">
        <f t="shared" si="37"/>
        <v>0</v>
      </c>
      <c r="O160" s="5">
        <f t="shared" si="37"/>
        <v>200</v>
      </c>
      <c r="P160" s="5">
        <f t="shared" si="37"/>
        <v>100</v>
      </c>
      <c r="Q160" s="70">
        <f t="shared" si="26"/>
        <v>5760</v>
      </c>
    </row>
    <row r="161" spans="1:18" ht="20.100000000000001" customHeight="1" x14ac:dyDescent="0.25">
      <c r="A161" s="36" t="s">
        <v>46</v>
      </c>
      <c r="B161" s="4" t="s">
        <v>51</v>
      </c>
      <c r="C161" s="5">
        <f t="shared" ref="C161:P161" si="38">C194+C220+C246+C272</f>
        <v>290</v>
      </c>
      <c r="D161" s="5">
        <f t="shared" si="38"/>
        <v>0</v>
      </c>
      <c r="E161" s="5">
        <f t="shared" si="38"/>
        <v>24</v>
      </c>
      <c r="F161" s="5">
        <f t="shared" si="38"/>
        <v>187</v>
      </c>
      <c r="G161" s="5">
        <f t="shared" si="38"/>
        <v>104</v>
      </c>
      <c r="H161" s="5">
        <f t="shared" si="38"/>
        <v>1639</v>
      </c>
      <c r="I161" s="5">
        <f t="shared" si="38"/>
        <v>546</v>
      </c>
      <c r="J161" s="5">
        <f t="shared" si="38"/>
        <v>27</v>
      </c>
      <c r="K161" s="5">
        <f t="shared" si="38"/>
        <v>90</v>
      </c>
      <c r="L161" s="5">
        <f t="shared" si="38"/>
        <v>20</v>
      </c>
      <c r="M161" s="5">
        <f t="shared" si="38"/>
        <v>54</v>
      </c>
      <c r="N161" s="5">
        <f t="shared" si="38"/>
        <v>58</v>
      </c>
      <c r="O161" s="5">
        <f t="shared" si="38"/>
        <v>138</v>
      </c>
      <c r="P161" s="5">
        <f t="shared" si="38"/>
        <v>278</v>
      </c>
      <c r="Q161" s="70">
        <f t="shared" si="26"/>
        <v>3455</v>
      </c>
    </row>
    <row r="162" spans="1:18" ht="20.100000000000001" customHeight="1" x14ac:dyDescent="0.25">
      <c r="A162" s="36" t="s">
        <v>48</v>
      </c>
      <c r="B162" s="4" t="s">
        <v>49</v>
      </c>
      <c r="C162" s="5">
        <f t="shared" ref="C162:P162" si="39">C195+C221+C247+C273</f>
        <v>510</v>
      </c>
      <c r="D162" s="5">
        <f t="shared" si="39"/>
        <v>465</v>
      </c>
      <c r="E162" s="5">
        <f t="shared" si="39"/>
        <v>400</v>
      </c>
      <c r="F162" s="5">
        <f t="shared" si="39"/>
        <v>690</v>
      </c>
      <c r="G162" s="5">
        <f t="shared" si="39"/>
        <v>928</v>
      </c>
      <c r="H162" s="5">
        <f t="shared" si="39"/>
        <v>728</v>
      </c>
      <c r="I162" s="5">
        <f t="shared" si="39"/>
        <v>300</v>
      </c>
      <c r="J162" s="5">
        <f t="shared" si="39"/>
        <v>0</v>
      </c>
      <c r="K162" s="5">
        <f t="shared" si="39"/>
        <v>20</v>
      </c>
      <c r="L162" s="5">
        <f t="shared" si="39"/>
        <v>190</v>
      </c>
      <c r="M162" s="5">
        <f t="shared" si="39"/>
        <v>50</v>
      </c>
      <c r="N162" s="5">
        <f t="shared" si="39"/>
        <v>20</v>
      </c>
      <c r="O162" s="5">
        <f t="shared" si="39"/>
        <v>778</v>
      </c>
      <c r="P162" s="5">
        <f t="shared" si="39"/>
        <v>551</v>
      </c>
      <c r="Q162" s="70">
        <f t="shared" si="26"/>
        <v>5630</v>
      </c>
    </row>
    <row r="163" spans="1:18" ht="20.100000000000001" customHeight="1" x14ac:dyDescent="0.25">
      <c r="A163" s="104" t="s">
        <v>50</v>
      </c>
      <c r="B163" s="104"/>
      <c r="C163" s="34">
        <f>SUM(C148:C162)</f>
        <v>22183</v>
      </c>
      <c r="D163" s="34">
        <f t="shared" ref="D163:P163" si="40">SUM(D148:D162)</f>
        <v>8979</v>
      </c>
      <c r="E163" s="34">
        <f t="shared" si="40"/>
        <v>62512</v>
      </c>
      <c r="F163" s="34">
        <f t="shared" si="40"/>
        <v>39040</v>
      </c>
      <c r="G163" s="34">
        <f t="shared" si="40"/>
        <v>38667</v>
      </c>
      <c r="H163" s="34">
        <f t="shared" si="40"/>
        <v>151200</v>
      </c>
      <c r="I163" s="34">
        <f t="shared" si="40"/>
        <v>47639</v>
      </c>
      <c r="J163" s="34">
        <f t="shared" si="40"/>
        <v>15268</v>
      </c>
      <c r="K163" s="34">
        <f t="shared" si="40"/>
        <v>8154</v>
      </c>
      <c r="L163" s="34">
        <f t="shared" si="40"/>
        <v>14632</v>
      </c>
      <c r="M163" s="34">
        <f t="shared" si="40"/>
        <v>9963</v>
      </c>
      <c r="N163" s="34">
        <f t="shared" si="40"/>
        <v>9909</v>
      </c>
      <c r="O163" s="34">
        <f t="shared" si="40"/>
        <v>51766</v>
      </c>
      <c r="P163" s="34">
        <f t="shared" si="40"/>
        <v>123229</v>
      </c>
      <c r="Q163" s="122">
        <f>SUM(C163:P163)</f>
        <v>603141</v>
      </c>
      <c r="R163" s="11">
        <f>SUM(Q148:Q162)</f>
        <v>603141</v>
      </c>
    </row>
    <row r="164" spans="1:18" x14ac:dyDescent="0.2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8" x14ac:dyDescent="0.25">
      <c r="J165" s="91" t="s">
        <v>170</v>
      </c>
      <c r="K165" s="91"/>
      <c r="L165" s="91"/>
      <c r="M165" s="91"/>
      <c r="N165" s="91"/>
      <c r="O165" s="91"/>
      <c r="P165" s="91"/>
    </row>
    <row r="166" spans="1:18" x14ac:dyDescent="0.25">
      <c r="J166" s="92" t="s">
        <v>158</v>
      </c>
      <c r="K166" s="92"/>
      <c r="L166" s="92"/>
      <c r="M166" s="92"/>
      <c r="N166" s="92"/>
      <c r="O166" s="92"/>
      <c r="P166" s="92"/>
    </row>
    <row r="167" spans="1:18" x14ac:dyDescent="0.25">
      <c r="J167" s="92" t="s">
        <v>159</v>
      </c>
      <c r="K167" s="92"/>
      <c r="L167" s="92"/>
      <c r="M167" s="92"/>
      <c r="N167" s="92"/>
      <c r="O167" s="92"/>
      <c r="P167" s="92"/>
    </row>
    <row r="168" spans="1:18" x14ac:dyDescent="0.25">
      <c r="M168" s="40"/>
      <c r="N168" s="41" t="s">
        <v>160</v>
      </c>
      <c r="O168" s="41"/>
      <c r="P168" s="41"/>
    </row>
    <row r="169" spans="1:18" x14ac:dyDescent="0.25">
      <c r="M169" s="40"/>
      <c r="N169" s="42"/>
      <c r="O169" s="42"/>
      <c r="P169" s="43"/>
    </row>
    <row r="170" spans="1:18" x14ac:dyDescent="0.25">
      <c r="J170" s="93" t="s">
        <v>163</v>
      </c>
      <c r="K170" s="93"/>
      <c r="L170" s="93"/>
      <c r="M170" s="93"/>
      <c r="N170" s="93"/>
      <c r="O170" s="93"/>
      <c r="P170" s="93"/>
    </row>
    <row r="171" spans="1:18" x14ac:dyDescent="0.25">
      <c r="J171" s="94" t="s">
        <v>164</v>
      </c>
      <c r="K171" s="94"/>
      <c r="L171" s="94"/>
      <c r="M171" s="94"/>
      <c r="N171" s="94"/>
      <c r="O171" s="94"/>
      <c r="P171" s="94"/>
    </row>
    <row r="173" spans="1:18" x14ac:dyDescent="0.25">
      <c r="A173" s="91" t="s">
        <v>151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1:18" x14ac:dyDescent="0.25">
      <c r="A174" s="91" t="s">
        <v>165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1:18" x14ac:dyDescent="0.25">
      <c r="A175" s="91" t="s">
        <v>52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1:18" ht="18.75" x14ac:dyDescent="0.3">
      <c r="B176" s="1" t="s">
        <v>82</v>
      </c>
      <c r="M176" s="35"/>
      <c r="P176" s="2">
        <v>7</v>
      </c>
    </row>
    <row r="178" spans="1:33" ht="15" customHeight="1" x14ac:dyDescent="0.25">
      <c r="A178" s="105" t="s">
        <v>5</v>
      </c>
      <c r="B178" s="105" t="s">
        <v>6</v>
      </c>
      <c r="C178" s="100" t="s">
        <v>80</v>
      </c>
      <c r="D178" s="100" t="s">
        <v>81</v>
      </c>
      <c r="E178" s="100" t="s">
        <v>86</v>
      </c>
      <c r="F178" s="100" t="s">
        <v>150</v>
      </c>
      <c r="G178" s="100" t="s">
        <v>87</v>
      </c>
      <c r="H178" s="100" t="s">
        <v>88</v>
      </c>
      <c r="I178" s="100" t="s">
        <v>89</v>
      </c>
      <c r="J178" s="100" t="s">
        <v>90</v>
      </c>
      <c r="K178" s="100" t="s">
        <v>91</v>
      </c>
      <c r="L178" s="100" t="s">
        <v>92</v>
      </c>
      <c r="M178" s="100" t="s">
        <v>93</v>
      </c>
      <c r="N178" s="107" t="s">
        <v>94</v>
      </c>
      <c r="O178" s="100" t="s">
        <v>95</v>
      </c>
      <c r="P178" s="107" t="s">
        <v>96</v>
      </c>
      <c r="R178" s="95"/>
      <c r="S178" s="95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8"/>
      <c r="AF178" s="97"/>
      <c r="AG178" s="98"/>
    </row>
    <row r="179" spans="1:33" x14ac:dyDescent="0.25">
      <c r="A179" s="106"/>
      <c r="B179" s="106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8"/>
      <c r="O179" s="101"/>
      <c r="P179" s="108"/>
      <c r="R179" s="95"/>
      <c r="S179" s="95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8"/>
      <c r="AF179" s="97"/>
      <c r="AG179" s="98"/>
    </row>
    <row r="180" spans="1:33" x14ac:dyDescent="0.25">
      <c r="A180" s="3">
        <v>1</v>
      </c>
      <c r="B180" s="3">
        <v>2</v>
      </c>
      <c r="C180" s="3">
        <v>3</v>
      </c>
      <c r="D180" s="3">
        <v>4</v>
      </c>
      <c r="E180" s="3">
        <v>5</v>
      </c>
      <c r="F180" s="3">
        <v>6</v>
      </c>
      <c r="G180" s="3">
        <v>7</v>
      </c>
      <c r="H180" s="3">
        <v>8</v>
      </c>
      <c r="I180" s="3">
        <v>9</v>
      </c>
      <c r="J180" s="3">
        <v>10</v>
      </c>
      <c r="K180" s="3">
        <v>11</v>
      </c>
      <c r="L180" s="3">
        <v>12</v>
      </c>
      <c r="M180" s="3">
        <v>13</v>
      </c>
      <c r="N180" s="7">
        <v>14</v>
      </c>
      <c r="O180" s="7">
        <v>15</v>
      </c>
      <c r="P180" s="7">
        <v>16</v>
      </c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61"/>
      <c r="AF180" s="61"/>
      <c r="AG180" s="61"/>
    </row>
    <row r="181" spans="1:33" ht="20.100000000000001" customHeight="1" x14ac:dyDescent="0.25">
      <c r="A181" s="36" t="s">
        <v>21</v>
      </c>
      <c r="B181" s="4" t="s">
        <v>45</v>
      </c>
      <c r="C181" s="23">
        <f>'[2]Triwulan I'!$H$28</f>
        <v>181</v>
      </c>
      <c r="D181" s="23">
        <f>'[2]Triwulan I'!$H$29</f>
        <v>138</v>
      </c>
      <c r="E181" s="23">
        <f>'[2]Triwulan I'!$H$30</f>
        <v>145</v>
      </c>
      <c r="F181" s="23">
        <f>'[2]Triwulan I'!$H$31</f>
        <v>642</v>
      </c>
      <c r="G181" s="23">
        <f>'[2]Triwulan I'!$H$32</f>
        <v>429</v>
      </c>
      <c r="H181" s="23">
        <f>'[2]Triwulan I'!$H$33</f>
        <v>288</v>
      </c>
      <c r="I181" s="23">
        <f>'[2]Triwulan I'!$H$34</f>
        <v>402</v>
      </c>
      <c r="J181" s="23">
        <f>'[2]Triwulan I'!$H$35</f>
        <v>0</v>
      </c>
      <c r="K181" s="23">
        <f>'[2]Triwulan I'!$H$36</f>
        <v>35</v>
      </c>
      <c r="L181" s="23">
        <f>'[2]Triwulan I'!$H$37</f>
        <v>189</v>
      </c>
      <c r="M181" s="23">
        <f>'[2]Triwulan I'!$H$38</f>
        <v>0</v>
      </c>
      <c r="N181" s="23">
        <f>'[2]Triwulan I'!$H$39</f>
        <v>0</v>
      </c>
      <c r="O181" s="23">
        <f>'[2]Triwulan I'!$H$40</f>
        <v>0</v>
      </c>
      <c r="P181" s="23">
        <f>'[2]Triwulan I'!$H$41</f>
        <v>11126</v>
      </c>
      <c r="R181" s="56"/>
      <c r="S181" s="57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1:33" ht="20.100000000000001" customHeight="1" x14ac:dyDescent="0.25">
      <c r="A182" s="36" t="s">
        <v>23</v>
      </c>
      <c r="B182" s="4" t="s">
        <v>47</v>
      </c>
      <c r="C182" s="23">
        <f>'[2]Triwulan I'!$H$75</f>
        <v>0</v>
      </c>
      <c r="D182" s="23">
        <f>'[2]Triwulan I'!$H$76</f>
        <v>0</v>
      </c>
      <c r="E182" s="23">
        <f>'[2]Triwulan I'!$H$77</f>
        <v>200</v>
      </c>
      <c r="F182" s="23">
        <f>'[2]Triwulan I'!$H$78</f>
        <v>0</v>
      </c>
      <c r="G182" s="23">
        <f>'[2]Triwulan I'!$H$79</f>
        <v>200</v>
      </c>
      <c r="H182" s="23">
        <f>'[2]Triwulan I'!$H$80</f>
        <v>846</v>
      </c>
      <c r="I182" s="23">
        <f>'[2]Triwulan I'!$H$81</f>
        <v>0</v>
      </c>
      <c r="J182" s="23">
        <f>'[2]Triwulan I'!$H$82</f>
        <v>0</v>
      </c>
      <c r="K182" s="23">
        <f>'[2]Triwulan I'!$H$83</f>
        <v>115</v>
      </c>
      <c r="L182" s="23">
        <f>'[2]Triwulan I'!$H$84</f>
        <v>100</v>
      </c>
      <c r="M182" s="23">
        <f>'[2]Triwulan I'!$H$85</f>
        <v>18</v>
      </c>
      <c r="N182" s="23">
        <f>'[2]Triwulan I'!$H$86</f>
        <v>25</v>
      </c>
      <c r="O182" s="23">
        <f>'[2]Triwulan I'!$H$87</f>
        <v>0</v>
      </c>
      <c r="P182" s="23">
        <f>'[2]Triwulan I'!$H$88</f>
        <v>0</v>
      </c>
      <c r="R182" s="56"/>
      <c r="S182" s="57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1:33" ht="20.100000000000001" customHeight="1" x14ac:dyDescent="0.25">
      <c r="A183" s="36" t="s">
        <v>25</v>
      </c>
      <c r="B183" s="4" t="s">
        <v>22</v>
      </c>
      <c r="C183" s="23">
        <f>'[2]Triwulan I'!$H$169</f>
        <v>1093</v>
      </c>
      <c r="D183" s="23">
        <f>'[2]Triwulan I'!$H$170</f>
        <v>402</v>
      </c>
      <c r="E183" s="23">
        <f>'[2]Triwulan I'!$H$171</f>
        <v>5889</v>
      </c>
      <c r="F183" s="23">
        <f>'[2]Triwulan I'!$H$172</f>
        <v>3514</v>
      </c>
      <c r="G183" s="23">
        <f>'[2]Triwulan I'!$H$173</f>
        <v>2101</v>
      </c>
      <c r="H183" s="23">
        <f>'[2]Triwulan I'!$H$174</f>
        <v>8448</v>
      </c>
      <c r="I183" s="23">
        <f>'[2]Triwulan I'!$H$175</f>
        <v>1620</v>
      </c>
      <c r="J183" s="23">
        <f>'[2]Triwulan I'!$H$176</f>
        <v>590</v>
      </c>
      <c r="K183" s="23">
        <f>'[2]Triwulan I'!$H$177</f>
        <v>915</v>
      </c>
      <c r="L183" s="23">
        <f>'[2]Triwulan I'!$H$178</f>
        <v>1365</v>
      </c>
      <c r="M183" s="23">
        <f>'[2]Triwulan I'!$H$179</f>
        <v>610</v>
      </c>
      <c r="N183" s="23">
        <f>'[2]Triwulan I'!$H$180</f>
        <v>810</v>
      </c>
      <c r="O183" s="23">
        <f>'[2]Triwulan I'!$H$181</f>
        <v>7101</v>
      </c>
      <c r="P183" s="23">
        <f>'[2]Triwulan I'!$H$182</f>
        <v>8980</v>
      </c>
      <c r="R183" s="56"/>
      <c r="S183" s="57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20.100000000000001" customHeight="1" x14ac:dyDescent="0.25">
      <c r="A184" s="36" t="s">
        <v>27</v>
      </c>
      <c r="B184" s="4" t="s">
        <v>24</v>
      </c>
      <c r="C184" s="23">
        <f>'[2]Triwulan I'!$H$122</f>
        <v>2235</v>
      </c>
      <c r="D184" s="23">
        <f>'[2]Triwulan I'!$H$123</f>
        <v>325</v>
      </c>
      <c r="E184" s="23">
        <f>'[2]Triwulan I'!$H$124</f>
        <v>1011</v>
      </c>
      <c r="F184" s="23">
        <f>'[2]Triwulan I'!$H$125</f>
        <v>697</v>
      </c>
      <c r="G184" s="23">
        <f>'[2]Triwulan I'!$H$126</f>
        <v>444</v>
      </c>
      <c r="H184" s="23">
        <f>'[2]Triwulan I'!$H$127</f>
        <v>1498</v>
      </c>
      <c r="I184" s="23">
        <f>'[2]Triwulan I'!$H$128</f>
        <v>809</v>
      </c>
      <c r="J184" s="23">
        <f>'[2]Triwulan I'!$H$129</f>
        <v>0</v>
      </c>
      <c r="K184" s="23">
        <f>'[2]Triwulan I'!$H$130</f>
        <v>151</v>
      </c>
      <c r="L184" s="23">
        <f>'[2]Triwulan I'!$H$131</f>
        <v>129</v>
      </c>
      <c r="M184" s="23">
        <f>'[2]Triwulan I'!$H$132</f>
        <v>89</v>
      </c>
      <c r="N184" s="23">
        <f>'[2]Triwulan I'!$H$133</f>
        <v>40</v>
      </c>
      <c r="O184" s="23">
        <f>'[2]Triwulan I'!$H$134</f>
        <v>599</v>
      </c>
      <c r="P184" s="23">
        <f>'[2]Triwulan I'!$H$135</f>
        <v>739</v>
      </c>
      <c r="R184" s="56"/>
      <c r="S184" s="57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1:33" ht="20.100000000000001" customHeight="1" x14ac:dyDescent="0.25">
      <c r="A185" s="36" t="s">
        <v>29</v>
      </c>
      <c r="B185" s="4" t="s">
        <v>28</v>
      </c>
      <c r="C185" s="23">
        <f>'[2]Triwulan I'!$H$216</f>
        <v>1090</v>
      </c>
      <c r="D185" s="23">
        <f>'[2]Triwulan I'!$H$217</f>
        <v>109</v>
      </c>
      <c r="E185" s="23">
        <f>'[2]Triwulan I'!$H$218</f>
        <v>630</v>
      </c>
      <c r="F185" s="23">
        <f>'[2]Triwulan I'!$H$219</f>
        <v>65</v>
      </c>
      <c r="G185" s="23">
        <f>'[2]Triwulan I'!$H$220</f>
        <v>95</v>
      </c>
      <c r="H185" s="23">
        <f>'[2]Triwulan I'!$H$221</f>
        <v>95</v>
      </c>
      <c r="I185" s="23">
        <f>'[2]Triwulan I'!$H$222</f>
        <v>175</v>
      </c>
      <c r="J185" s="23">
        <f>'[2]Triwulan I'!$H$223</f>
        <v>5</v>
      </c>
      <c r="K185" s="23">
        <f>'[2]Triwulan I'!$H$224</f>
        <v>20</v>
      </c>
      <c r="L185" s="23">
        <f>'[2]Triwulan I'!$H$225</f>
        <v>0</v>
      </c>
      <c r="M185" s="23">
        <f>'[2]Triwulan I'!$H$226</f>
        <v>14</v>
      </c>
      <c r="N185" s="23">
        <f>'[2]Triwulan I'!$H$227</f>
        <v>0</v>
      </c>
      <c r="O185" s="23">
        <f>'[2]Triwulan I'!$H$228</f>
        <v>180</v>
      </c>
      <c r="P185" s="23">
        <f>'[2]Triwulan I'!$H$229</f>
        <v>100</v>
      </c>
      <c r="R185" s="56"/>
      <c r="S185" s="57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ht="20.100000000000001" customHeight="1" x14ac:dyDescent="0.25">
      <c r="A186" s="36" t="s">
        <v>31</v>
      </c>
      <c r="B186" s="4" t="s">
        <v>30</v>
      </c>
      <c r="C186" s="23">
        <f>'[2]Triwulan I'!$H$263</f>
        <v>50</v>
      </c>
      <c r="D186" s="23">
        <f>'[2]Triwulan I'!$H$264</f>
        <v>50</v>
      </c>
      <c r="E186" s="23">
        <f>'[2]Triwulan I'!$H$265</f>
        <v>100</v>
      </c>
      <c r="F186" s="23">
        <f>'[2]Triwulan I'!$H$266</f>
        <v>160</v>
      </c>
      <c r="G186" s="23">
        <f>'[2]Triwulan I'!$H$267</f>
        <v>350</v>
      </c>
      <c r="H186" s="23">
        <f>'[2]Triwulan I'!$H$268</f>
        <v>100</v>
      </c>
      <c r="I186" s="23">
        <f>'[2]Triwulan I'!$H$269</f>
        <v>50</v>
      </c>
      <c r="J186" s="23">
        <f>'[2]Triwulan I'!$H$270</f>
        <v>0</v>
      </c>
      <c r="K186" s="23">
        <f>'[2]Triwulan I'!$H$271</f>
        <v>0</v>
      </c>
      <c r="L186" s="23">
        <f>'[2]Triwulan I'!$H$272</f>
        <v>300</v>
      </c>
      <c r="M186" s="23">
        <f>'[2]Triwulan I'!$H$273</f>
        <v>500</v>
      </c>
      <c r="N186" s="23">
        <f>'[2]Triwulan I'!$H$274</f>
        <v>50</v>
      </c>
      <c r="O186" s="23">
        <f>'[2]Triwulan I'!$H$275</f>
        <v>50</v>
      </c>
      <c r="P186" s="23">
        <f>'[2]Triwulan I'!$H$276</f>
        <v>10</v>
      </c>
      <c r="R186" s="56"/>
      <c r="S186" s="57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33" ht="20.100000000000001" customHeight="1" x14ac:dyDescent="0.25">
      <c r="A187" s="36" t="s">
        <v>33</v>
      </c>
      <c r="B187" s="4" t="s">
        <v>37</v>
      </c>
      <c r="C187" s="23">
        <f>'[2]Triwulan I'!$H$310</f>
        <v>570</v>
      </c>
      <c r="D187" s="23">
        <f>'[2]Triwulan I'!$H$311</f>
        <v>205</v>
      </c>
      <c r="E187" s="23">
        <f>'[2]Triwulan I'!$H$312</f>
        <v>1275</v>
      </c>
      <c r="F187" s="23">
        <f>'[2]Triwulan I'!$H$313</f>
        <v>566</v>
      </c>
      <c r="G187" s="23">
        <f>'[2]Triwulan I'!$H$314</f>
        <v>750</v>
      </c>
      <c r="H187" s="23">
        <f>'[2]Triwulan I'!$H$315</f>
        <v>7900</v>
      </c>
      <c r="I187" s="23">
        <f>'[2]Triwulan I'!$H$316</f>
        <v>2100</v>
      </c>
      <c r="J187" s="23">
        <f>'[2]Triwulan I'!$H$317</f>
        <v>870</v>
      </c>
      <c r="K187" s="23">
        <f>'[2]Triwulan I'!$H$318</f>
        <v>193</v>
      </c>
      <c r="L187" s="23">
        <f>'[2]Triwulan I'!$H$319</f>
        <v>377</v>
      </c>
      <c r="M187" s="23">
        <f>'[2]Triwulan I'!$H$320</f>
        <v>205</v>
      </c>
      <c r="N187" s="23">
        <f>'[2]Triwulan I'!$H$321</f>
        <v>210</v>
      </c>
      <c r="O187" s="23">
        <f>'[2]Triwulan I'!$H$322</f>
        <v>476</v>
      </c>
      <c r="P187" s="23">
        <f>'[2]Triwulan I'!$H$323</f>
        <v>1300</v>
      </c>
      <c r="R187" s="56"/>
      <c r="S187" s="57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1:33" ht="20.100000000000001" customHeight="1" x14ac:dyDescent="0.25">
      <c r="A188" s="36" t="s">
        <v>34</v>
      </c>
      <c r="B188" s="4" t="s">
        <v>41</v>
      </c>
      <c r="C188" s="23">
        <f>'[2]Triwulan I'!$H$357</f>
        <v>290</v>
      </c>
      <c r="D188" s="23">
        <f>'[2]Triwulan I'!$H$358</f>
        <v>70</v>
      </c>
      <c r="E188" s="23">
        <f>'[2]Triwulan I'!$H$359</f>
        <v>100</v>
      </c>
      <c r="F188" s="23">
        <f>'[2]Triwulan I'!$H$360</f>
        <v>280</v>
      </c>
      <c r="G188" s="23">
        <f>'[2]Triwulan I'!$H$361</f>
        <v>100</v>
      </c>
      <c r="H188" s="23">
        <f>'[2]Triwulan I'!$H$362</f>
        <v>150</v>
      </c>
      <c r="I188" s="23">
        <f>'[2]Triwulan I'!$H$363</f>
        <v>973</v>
      </c>
      <c r="J188" s="23">
        <f>'[2]Triwulan I'!$H$364</f>
        <v>100</v>
      </c>
      <c r="K188" s="23">
        <f>'[2]Triwulan I'!$H$365</f>
        <v>140</v>
      </c>
      <c r="L188" s="23">
        <f>'[2]Triwulan I'!$H$366</f>
        <v>90</v>
      </c>
      <c r="M188" s="23">
        <f>'[2]Triwulan I'!$H$367</f>
        <v>75</v>
      </c>
      <c r="N188" s="23">
        <f>'[2]Triwulan I'!$H$368</f>
        <v>550</v>
      </c>
      <c r="O188" s="23">
        <f>'[2]Triwulan I'!$H$369</f>
        <v>450</v>
      </c>
      <c r="P188" s="23">
        <f>'[2]Triwulan I'!$H$370</f>
        <v>270</v>
      </c>
      <c r="R188" s="56"/>
      <c r="S188" s="57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20.100000000000001" customHeight="1" x14ac:dyDescent="0.25">
      <c r="A189" s="36" t="s">
        <v>36</v>
      </c>
      <c r="B189" s="4" t="s">
        <v>43</v>
      </c>
      <c r="C189" s="23">
        <f>'[2]Triwulan I'!$H$404</f>
        <v>125</v>
      </c>
      <c r="D189" s="23">
        <f>'[2]Triwulan I'!$H$405</f>
        <v>0</v>
      </c>
      <c r="E189" s="23">
        <f>'[2]Triwulan I'!$H$406</f>
        <v>300</v>
      </c>
      <c r="F189" s="23">
        <f>'[2]Triwulan I'!$H$407</f>
        <v>760</v>
      </c>
      <c r="G189" s="23">
        <f>'[2]Triwulan I'!$H$408</f>
        <v>1250</v>
      </c>
      <c r="H189" s="23">
        <f>'[2]Triwulan I'!$H$409</f>
        <v>6000</v>
      </c>
      <c r="I189" s="23">
        <f>'[2]Triwulan I'!$H$410</f>
        <v>0</v>
      </c>
      <c r="J189" s="23">
        <f>'[2]Triwulan I'!$H$411</f>
        <v>0</v>
      </c>
      <c r="K189" s="23">
        <f>'[2]Triwulan I'!$H$412</f>
        <v>25</v>
      </c>
      <c r="L189" s="23">
        <f>'[2]Triwulan I'!$H$413</f>
        <v>10</v>
      </c>
      <c r="M189" s="23">
        <f>'[2]Triwulan I'!$H$414</f>
        <v>14</v>
      </c>
      <c r="N189" s="23">
        <f>'[2]Triwulan I'!$H$415</f>
        <v>12</v>
      </c>
      <c r="O189" s="23">
        <f>'[2]Triwulan I'!$H$416</f>
        <v>210</v>
      </c>
      <c r="P189" s="23">
        <f>'[2]Triwulan I'!$H$417</f>
        <v>420</v>
      </c>
      <c r="R189" s="56"/>
      <c r="S189" s="57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1:33" ht="20.100000000000001" customHeight="1" x14ac:dyDescent="0.25">
      <c r="A190" s="36" t="s">
        <v>38</v>
      </c>
      <c r="B190" s="4" t="s">
        <v>39</v>
      </c>
      <c r="C190" s="23">
        <f>'[2]Triwulan I'!$H$451</f>
        <v>0</v>
      </c>
      <c r="D190" s="23">
        <f>'[2]Triwulan I'!$H$452</f>
        <v>0</v>
      </c>
      <c r="E190" s="23">
        <f>'[2]Triwulan I'!$H$453</f>
        <v>1200</v>
      </c>
      <c r="F190" s="23">
        <f>'[2]Triwulan I'!$H$454</f>
        <v>0</v>
      </c>
      <c r="G190" s="23">
        <f>'[2]Triwulan I'!$H$455</f>
        <v>0</v>
      </c>
      <c r="H190" s="23">
        <f>'[2]Triwulan I'!$H$456</f>
        <v>3500</v>
      </c>
      <c r="I190" s="23">
        <f>'[2]Triwulan I'!$H$457</f>
        <v>0</v>
      </c>
      <c r="J190" s="23">
        <f>'[2]Triwulan I'!$H$458</f>
        <v>0</v>
      </c>
      <c r="K190" s="23">
        <f>'[2]Triwulan I'!$H$459</f>
        <v>100</v>
      </c>
      <c r="L190" s="23">
        <f>'[2]Triwulan I'!$H$460</f>
        <v>0</v>
      </c>
      <c r="M190" s="23">
        <f>'[2]Triwulan I'!$H$461</f>
        <v>0</v>
      </c>
      <c r="N190" s="23">
        <f>'[2]Triwulan I'!$H$462</f>
        <v>0</v>
      </c>
      <c r="O190" s="23">
        <f>'[2]Triwulan I'!$H$463</f>
        <v>100</v>
      </c>
      <c r="P190" s="23">
        <f>'[2]Triwulan I'!$H$464</f>
        <v>0</v>
      </c>
      <c r="R190" s="56"/>
      <c r="S190" s="57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1:33" ht="20.100000000000001" customHeight="1" x14ac:dyDescent="0.25">
      <c r="A191" s="36" t="s">
        <v>40</v>
      </c>
      <c r="B191" s="4" t="s">
        <v>35</v>
      </c>
      <c r="C191" s="23">
        <f>'[2]Triwulan I'!$H$498</f>
        <v>0</v>
      </c>
      <c r="D191" s="23">
        <f>'[2]Triwulan I'!$H$499</f>
        <v>135</v>
      </c>
      <c r="E191" s="23">
        <f>'[2]Triwulan I'!$H$500</f>
        <v>5462</v>
      </c>
      <c r="F191" s="23">
        <f>'[2]Triwulan I'!$H$501</f>
        <v>1959</v>
      </c>
      <c r="G191" s="23">
        <f>'[2]Triwulan I'!$H$502</f>
        <v>3429</v>
      </c>
      <c r="H191" s="23">
        <f>'[2]Triwulan I'!$H$503</f>
        <v>8703</v>
      </c>
      <c r="I191" s="23">
        <f>'[2]Triwulan I'!$H$504</f>
        <v>25</v>
      </c>
      <c r="J191" s="23">
        <f>'[2]Triwulan I'!$H$505</f>
        <v>1720</v>
      </c>
      <c r="K191" s="23">
        <f>'[2]Triwulan I'!$H$506</f>
        <v>267</v>
      </c>
      <c r="L191" s="23">
        <f>'[2]Triwulan I'!$H$507</f>
        <v>842</v>
      </c>
      <c r="M191" s="23">
        <f>'[2]Triwulan I'!$H$508</f>
        <v>808</v>
      </c>
      <c r="N191" s="23">
        <f>'[2]Triwulan I'!$H$509</f>
        <v>617</v>
      </c>
      <c r="O191" s="23">
        <f>'[2]Triwulan I'!$H$510</f>
        <v>771</v>
      </c>
      <c r="P191" s="23">
        <f>'[2]Triwulan I'!$H$511</f>
        <v>2682</v>
      </c>
      <c r="R191" s="56"/>
      <c r="S191" s="57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ht="20.100000000000001" customHeight="1" x14ac:dyDescent="0.25">
      <c r="A192" s="36" t="s">
        <v>42</v>
      </c>
      <c r="B192" s="4" t="s">
        <v>32</v>
      </c>
      <c r="C192" s="23">
        <f>'[2]Triwulan I'!$H$545</f>
        <v>123</v>
      </c>
      <c r="D192" s="23">
        <f>'[2]Triwulan I'!$H$546</f>
        <v>15</v>
      </c>
      <c r="E192" s="23">
        <f>'[2]Triwulan I'!$H$547</f>
        <v>500</v>
      </c>
      <c r="F192" s="23">
        <f>'[2]Triwulan I'!$H$548</f>
        <v>98</v>
      </c>
      <c r="G192" s="23">
        <f>'[2]Triwulan I'!$H$549</f>
        <v>100</v>
      </c>
      <c r="H192" s="23">
        <f>'[2]Triwulan I'!$H$550</f>
        <v>300</v>
      </c>
      <c r="I192" s="23">
        <f>'[2]Triwulan I'!$H$551</f>
        <v>1000</v>
      </c>
      <c r="J192" s="23">
        <f>'[2]Triwulan I'!$H$552</f>
        <v>350</v>
      </c>
      <c r="K192" s="23">
        <f>'[2]Triwulan I'!$H$553</f>
        <v>35</v>
      </c>
      <c r="L192" s="23">
        <f>'[2]Triwulan I'!$H$554</f>
        <v>50</v>
      </c>
      <c r="M192" s="23">
        <f>'[2]Triwulan I'!$H$555</f>
        <v>26</v>
      </c>
      <c r="N192" s="23">
        <f>'[2]Triwulan I'!$H$556</f>
        <v>291</v>
      </c>
      <c r="O192" s="23">
        <f>'[2]Triwulan I'!$H$557</f>
        <v>275</v>
      </c>
      <c r="P192" s="23">
        <f>'[2]Triwulan I'!$H$558</f>
        <v>753</v>
      </c>
      <c r="R192" s="56"/>
      <c r="S192" s="57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ht="20.100000000000001" customHeight="1" x14ac:dyDescent="0.25">
      <c r="A193" s="36" t="s">
        <v>44</v>
      </c>
      <c r="B193" s="4" t="s">
        <v>26</v>
      </c>
      <c r="C193" s="23">
        <f>'[2]Triwulan I'!$H$592</f>
        <v>0</v>
      </c>
      <c r="D193" s="23">
        <f>'[2]Triwulan I'!$H$593</f>
        <v>0</v>
      </c>
      <c r="E193" s="23">
        <f>'[2]Triwulan I'!$H$594</f>
        <v>0</v>
      </c>
      <c r="F193" s="23">
        <f>'[2]Triwulan I'!$H$595</f>
        <v>0</v>
      </c>
      <c r="G193" s="23">
        <f>'[2]Triwulan I'!$H$596</f>
        <v>40</v>
      </c>
      <c r="H193" s="23">
        <f>'[2]Triwulan I'!$H$597</f>
        <v>1300</v>
      </c>
      <c r="I193" s="23">
        <f>'[2]Triwulan I'!$H$598</f>
        <v>0</v>
      </c>
      <c r="J193" s="23">
        <f>'[2]Triwulan I'!$H$599</f>
        <v>0</v>
      </c>
      <c r="K193" s="23">
        <f>'[2]Triwulan I'!$H$600</f>
        <v>0</v>
      </c>
      <c r="L193" s="23">
        <f>'[2]Triwulan I'!$H$601</f>
        <v>0</v>
      </c>
      <c r="M193" s="23">
        <f>'[2]Triwulan I'!$H$602</f>
        <v>0</v>
      </c>
      <c r="N193" s="23">
        <f>'[2]Triwulan I'!$H$603</f>
        <v>0</v>
      </c>
      <c r="O193" s="23">
        <f>'[2]Triwulan I'!$H$604</f>
        <v>0</v>
      </c>
      <c r="P193" s="23">
        <f>'[2]Triwulan I'!$H$605</f>
        <v>0</v>
      </c>
      <c r="R193" s="56"/>
      <c r="S193" s="57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20.100000000000001" customHeight="1" x14ac:dyDescent="0.25">
      <c r="A194" s="36" t="s">
        <v>46</v>
      </c>
      <c r="B194" s="4" t="s">
        <v>51</v>
      </c>
      <c r="C194" s="23">
        <f>'[2]Triwulan I'!$H$638</f>
        <v>64</v>
      </c>
      <c r="D194" s="23">
        <f>'[2]Triwulan I'!$H$639</f>
        <v>0</v>
      </c>
      <c r="E194" s="23">
        <f>'[2]Triwulan I'!$H$640</f>
        <v>3</v>
      </c>
      <c r="F194" s="23">
        <f>'[2]Triwulan I'!$H$641</f>
        <v>27</v>
      </c>
      <c r="G194" s="23">
        <f>'[2]Triwulan I'!$H$642</f>
        <v>13</v>
      </c>
      <c r="H194" s="23">
        <f>'[2]Triwulan I'!$H$643</f>
        <v>217</v>
      </c>
      <c r="I194" s="23">
        <f>'[2]Triwulan I'!$H$644</f>
        <v>66</v>
      </c>
      <c r="J194" s="23">
        <f>'[2]Triwulan I'!$H$645</f>
        <v>0</v>
      </c>
      <c r="K194" s="23">
        <f>'[2]Triwulan I'!$H$646</f>
        <v>10</v>
      </c>
      <c r="L194" s="23">
        <f>'[2]Triwulan I'!$H$647</f>
        <v>2</v>
      </c>
      <c r="M194" s="23">
        <f>'[2]Triwulan I'!$H$648</f>
        <v>8</v>
      </c>
      <c r="N194" s="23">
        <f>'[2]Triwulan I'!$H$649</f>
        <v>16</v>
      </c>
      <c r="O194" s="23">
        <f>'[2]Triwulan I'!$H$650</f>
        <v>35</v>
      </c>
      <c r="P194" s="23">
        <f>'[2]Triwulan I'!$H$651</f>
        <v>47</v>
      </c>
      <c r="R194" s="56"/>
      <c r="S194" s="57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ht="20.100000000000001" customHeight="1" x14ac:dyDescent="0.25">
      <c r="A195" s="36" t="s">
        <v>48</v>
      </c>
      <c r="B195" s="4" t="s">
        <v>49</v>
      </c>
      <c r="C195" s="23">
        <f>'[2]Triwulan I'!$H$686</f>
        <v>210</v>
      </c>
      <c r="D195" s="23">
        <f>'[2]Triwulan I'!$H$687</f>
        <v>309</v>
      </c>
      <c r="E195" s="23">
        <f>'[2]Triwulan I'!$H$688</f>
        <v>75</v>
      </c>
      <c r="F195" s="23">
        <f>'[2]Triwulan I'!$H$689</f>
        <v>320</v>
      </c>
      <c r="G195" s="23">
        <f>'[2]Triwulan I'!$H$690</f>
        <v>414</v>
      </c>
      <c r="H195" s="23">
        <f>'[2]Triwulan I'!$H$691</f>
        <v>184</v>
      </c>
      <c r="I195" s="23">
        <f>'[2]Triwulan I'!$H$692</f>
        <v>150</v>
      </c>
      <c r="J195" s="23">
        <f>'[2]Triwulan I'!$H$693</f>
        <v>0</v>
      </c>
      <c r="K195" s="23">
        <f>'[2]Triwulan I'!$H$694</f>
        <v>10</v>
      </c>
      <c r="L195" s="23">
        <f>'[2]Triwulan I'!$H$695</f>
        <v>95</v>
      </c>
      <c r="M195" s="23">
        <f>'[2]Triwulan I'!$H$696</f>
        <v>25</v>
      </c>
      <c r="N195" s="23">
        <f>'[2]Triwulan I'!$H$697</f>
        <v>10</v>
      </c>
      <c r="O195" s="23">
        <f>'[2]Triwulan I'!$H$698</f>
        <v>190</v>
      </c>
      <c r="P195" s="23">
        <f>'[2]Triwulan I'!$H$699</f>
        <v>250</v>
      </c>
      <c r="R195" s="56"/>
      <c r="S195" s="57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1:33" ht="20.100000000000001" customHeight="1" x14ac:dyDescent="0.25">
      <c r="A196" s="104" t="s">
        <v>50</v>
      </c>
      <c r="B196" s="104"/>
      <c r="C196" s="34">
        <f t="shared" ref="C196:P196" si="41">SUM(C181:C195)</f>
        <v>6031</v>
      </c>
      <c r="D196" s="34">
        <f t="shared" si="41"/>
        <v>1758</v>
      </c>
      <c r="E196" s="34">
        <f t="shared" si="41"/>
        <v>16890</v>
      </c>
      <c r="F196" s="34">
        <f t="shared" si="41"/>
        <v>9088</v>
      </c>
      <c r="G196" s="34">
        <f t="shared" si="41"/>
        <v>9715</v>
      </c>
      <c r="H196" s="34">
        <f t="shared" si="41"/>
        <v>39529</v>
      </c>
      <c r="I196" s="34">
        <f t="shared" si="41"/>
        <v>7370</v>
      </c>
      <c r="J196" s="34">
        <f t="shared" si="41"/>
        <v>3635</v>
      </c>
      <c r="K196" s="34">
        <f t="shared" si="41"/>
        <v>2016</v>
      </c>
      <c r="L196" s="34">
        <f t="shared" si="41"/>
        <v>3549</v>
      </c>
      <c r="M196" s="34">
        <f t="shared" si="41"/>
        <v>2392</v>
      </c>
      <c r="N196" s="34">
        <f t="shared" si="41"/>
        <v>2631</v>
      </c>
      <c r="O196" s="34">
        <f t="shared" si="41"/>
        <v>10437</v>
      </c>
      <c r="P196" s="34">
        <f t="shared" si="41"/>
        <v>26677</v>
      </c>
      <c r="R196" s="95"/>
      <c r="S196" s="95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1:33" x14ac:dyDescent="0.2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R197" s="49"/>
      <c r="S197" s="49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49"/>
      <c r="AG197" s="49"/>
    </row>
    <row r="198" spans="1:33" x14ac:dyDescent="0.25"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 spans="1:33" x14ac:dyDescent="0.25">
      <c r="A199" s="91" t="s">
        <v>151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</row>
    <row r="200" spans="1:33" x14ac:dyDescent="0.25">
      <c r="A200" s="91" t="s">
        <v>165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</row>
    <row r="201" spans="1:33" x14ac:dyDescent="0.25">
      <c r="A201" s="91" t="s">
        <v>52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</row>
    <row r="202" spans="1:33" ht="18.75" x14ac:dyDescent="0.3">
      <c r="B202" s="1" t="s">
        <v>83</v>
      </c>
      <c r="M202" s="35"/>
      <c r="P202" s="2">
        <v>8</v>
      </c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50"/>
      <c r="AE202" s="49"/>
      <c r="AF202" s="49"/>
      <c r="AG202" s="50"/>
    </row>
    <row r="203" spans="1:33" x14ac:dyDescent="0.25"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1:33" ht="15" customHeight="1" x14ac:dyDescent="0.25">
      <c r="A204" s="105" t="s">
        <v>5</v>
      </c>
      <c r="B204" s="105" t="s">
        <v>6</v>
      </c>
      <c r="C204" s="100" t="s">
        <v>80</v>
      </c>
      <c r="D204" s="100" t="s">
        <v>81</v>
      </c>
      <c r="E204" s="100" t="s">
        <v>86</v>
      </c>
      <c r="F204" s="100" t="s">
        <v>150</v>
      </c>
      <c r="G204" s="100" t="s">
        <v>87</v>
      </c>
      <c r="H204" s="100" t="s">
        <v>88</v>
      </c>
      <c r="I204" s="100" t="s">
        <v>89</v>
      </c>
      <c r="J204" s="100" t="s">
        <v>90</v>
      </c>
      <c r="K204" s="100" t="s">
        <v>91</v>
      </c>
      <c r="L204" s="100" t="s">
        <v>92</v>
      </c>
      <c r="M204" s="100" t="s">
        <v>93</v>
      </c>
      <c r="N204" s="107" t="s">
        <v>94</v>
      </c>
      <c r="O204" s="100" t="s">
        <v>95</v>
      </c>
      <c r="P204" s="107" t="s">
        <v>96</v>
      </c>
      <c r="R204" s="95"/>
      <c r="S204" s="95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8"/>
      <c r="AF204" s="97"/>
      <c r="AG204" s="98"/>
    </row>
    <row r="205" spans="1:33" x14ac:dyDescent="0.25">
      <c r="A205" s="106"/>
      <c r="B205" s="106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8"/>
      <c r="O205" s="101"/>
      <c r="P205" s="108"/>
      <c r="R205" s="95"/>
      <c r="S205" s="95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8"/>
      <c r="AF205" s="97"/>
      <c r="AG205" s="98"/>
    </row>
    <row r="206" spans="1:33" x14ac:dyDescent="0.25">
      <c r="A206" s="3">
        <v>1</v>
      </c>
      <c r="B206" s="3">
        <v>2</v>
      </c>
      <c r="C206" s="3">
        <v>3</v>
      </c>
      <c r="D206" s="3">
        <v>4</v>
      </c>
      <c r="E206" s="3">
        <v>5</v>
      </c>
      <c r="F206" s="3">
        <v>6</v>
      </c>
      <c r="G206" s="3">
        <v>7</v>
      </c>
      <c r="H206" s="3">
        <v>8</v>
      </c>
      <c r="I206" s="3">
        <v>9</v>
      </c>
      <c r="J206" s="3">
        <v>10</v>
      </c>
      <c r="K206" s="3">
        <v>11</v>
      </c>
      <c r="L206" s="3">
        <v>12</v>
      </c>
      <c r="M206" s="3">
        <v>13</v>
      </c>
      <c r="N206" s="7">
        <v>14</v>
      </c>
      <c r="O206" s="3" t="s">
        <v>48</v>
      </c>
      <c r="P206" s="7">
        <v>16</v>
      </c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61"/>
      <c r="AF206" s="19"/>
      <c r="AG206" s="61"/>
    </row>
    <row r="207" spans="1:33" ht="20.100000000000001" customHeight="1" x14ac:dyDescent="0.25">
      <c r="A207" s="36" t="s">
        <v>21</v>
      </c>
      <c r="B207" s="4" t="s">
        <v>45</v>
      </c>
      <c r="C207" s="23">
        <f>'[2]Triwulan II'!$H$28</f>
        <v>181</v>
      </c>
      <c r="D207" s="23">
        <f>'[2]Triwulan II'!$H$29</f>
        <v>138</v>
      </c>
      <c r="E207" s="23">
        <f>'[2]Triwulan II'!$H$30</f>
        <v>145</v>
      </c>
      <c r="F207" s="23">
        <f>'[2]Triwulan II'!$H$31</f>
        <v>642</v>
      </c>
      <c r="G207" s="23">
        <f>'[2]Triwulan II'!$H$32</f>
        <v>429</v>
      </c>
      <c r="H207" s="23">
        <f>'[2]Triwulan II'!$H$33</f>
        <v>288</v>
      </c>
      <c r="I207" s="23">
        <f>'[2]Triwulan II'!$H$34</f>
        <v>402</v>
      </c>
      <c r="J207" s="23">
        <f>'[2]Triwulan II'!$H$35</f>
        <v>0</v>
      </c>
      <c r="K207" s="23">
        <f>'[2]Triwulan II'!$H$36</f>
        <v>35</v>
      </c>
      <c r="L207" s="23">
        <f>'[2]Triwulan II'!$H$37</f>
        <v>189</v>
      </c>
      <c r="M207" s="23">
        <f>'[2]Triwulan II'!$H$38</f>
        <v>0</v>
      </c>
      <c r="N207" s="23">
        <f>'[2]Triwulan II'!$H$39</f>
        <v>0</v>
      </c>
      <c r="O207" s="23">
        <f>'[2]Triwulan II'!$H$40</f>
        <v>0</v>
      </c>
      <c r="P207" s="23">
        <f>'[2]Triwulan II'!$H$41</f>
        <v>11126</v>
      </c>
      <c r="R207" s="56"/>
      <c r="S207" s="57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1:33" ht="20.100000000000001" customHeight="1" x14ac:dyDescent="0.25">
      <c r="A208" s="36" t="s">
        <v>23</v>
      </c>
      <c r="B208" s="4" t="s">
        <v>47</v>
      </c>
      <c r="C208" s="23">
        <f>'[2]Triwulan II'!$H$75</f>
        <v>0</v>
      </c>
      <c r="D208" s="23">
        <f>'[2]Triwulan II'!$H$76</f>
        <v>0</v>
      </c>
      <c r="E208" s="23">
        <f>'[2]Triwulan II'!$H$77</f>
        <v>135</v>
      </c>
      <c r="F208" s="23">
        <f>'[2]Triwulan II'!$H$78</f>
        <v>0</v>
      </c>
      <c r="G208" s="23">
        <f>'[2]Triwulan II'!$H$79</f>
        <v>0</v>
      </c>
      <c r="H208" s="23">
        <f>'[2]Triwulan II'!$H$80</f>
        <v>1000</v>
      </c>
      <c r="I208" s="23">
        <f>'[2]Triwulan II'!$H$81</f>
        <v>0</v>
      </c>
      <c r="J208" s="23">
        <f>'[2]Triwulan II'!$H$82</f>
        <v>0</v>
      </c>
      <c r="K208" s="23">
        <f>'[2]Triwulan II'!$H$83</f>
        <v>115</v>
      </c>
      <c r="L208" s="23">
        <f>'[2]Triwulan II'!$H$84</f>
        <v>114</v>
      </c>
      <c r="M208" s="23">
        <f>'[2]Triwulan II'!$H$85</f>
        <v>18</v>
      </c>
      <c r="N208" s="23">
        <f>'[2]Triwulan II'!$H$86</f>
        <v>25</v>
      </c>
      <c r="O208" s="23">
        <f>'[2]Triwulan II'!$H$87</f>
        <v>0</v>
      </c>
      <c r="P208" s="23">
        <f>'[2]Triwulan II'!$H$88</f>
        <v>0</v>
      </c>
      <c r="R208" s="56"/>
      <c r="S208" s="57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20.100000000000001" customHeight="1" x14ac:dyDescent="0.25">
      <c r="A209" s="36" t="s">
        <v>25</v>
      </c>
      <c r="B209" s="4" t="s">
        <v>22</v>
      </c>
      <c r="C209" s="23">
        <f>'[2]Triwulan II'!$H$169</f>
        <v>1093</v>
      </c>
      <c r="D209" s="23">
        <f>'[2]Triwulan II'!$H$170</f>
        <v>402</v>
      </c>
      <c r="E209" s="23">
        <f>'[2]Triwulan II'!$H$171</f>
        <v>5889</v>
      </c>
      <c r="F209" s="23">
        <f>'[2]Triwulan II'!$H$172</f>
        <v>3514</v>
      </c>
      <c r="G209" s="23">
        <f>'[2]Triwulan II'!$H$173</f>
        <v>2101</v>
      </c>
      <c r="H209" s="23">
        <f>'[2]Triwulan II'!$H$174</f>
        <v>8448</v>
      </c>
      <c r="I209" s="23">
        <f>'[2]Triwulan II'!$H$175</f>
        <v>1620</v>
      </c>
      <c r="J209" s="23">
        <f>'[2]Triwulan II'!$H$176</f>
        <v>590</v>
      </c>
      <c r="K209" s="23">
        <f>'[2]Triwulan II'!$H$177</f>
        <v>915</v>
      </c>
      <c r="L209" s="23">
        <f>'[2]Triwulan II'!$H$178</f>
        <v>1365</v>
      </c>
      <c r="M209" s="23">
        <f>'[2]Triwulan II'!$H$179</f>
        <v>610</v>
      </c>
      <c r="N209" s="23">
        <f>'[2]Triwulan II'!$H$180</f>
        <v>810</v>
      </c>
      <c r="O209" s="23">
        <f>'[2]Triwulan II'!$H$181</f>
        <v>7101</v>
      </c>
      <c r="P209" s="23">
        <f>'[2]Triwulan II'!$H$182</f>
        <v>8980</v>
      </c>
      <c r="R209" s="56"/>
      <c r="S209" s="57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1:33" ht="20.100000000000001" customHeight="1" x14ac:dyDescent="0.25">
      <c r="A210" s="36" t="s">
        <v>27</v>
      </c>
      <c r="B210" s="4" t="s">
        <v>24</v>
      </c>
      <c r="C210" s="23">
        <f>'[2]Triwulan II'!$H$122</f>
        <v>390</v>
      </c>
      <c r="D210" s="23">
        <f>'[2]Triwulan II'!$H$123</f>
        <v>325</v>
      </c>
      <c r="E210" s="23">
        <f>'[2]Triwulan II'!$H$124</f>
        <v>1061</v>
      </c>
      <c r="F210" s="23">
        <f>'[2]Triwulan II'!$H$125</f>
        <v>808</v>
      </c>
      <c r="G210" s="23">
        <f>'[2]Triwulan II'!$H$126</f>
        <v>444</v>
      </c>
      <c r="H210" s="23">
        <f>'[2]Triwulan II'!$H$127</f>
        <v>1726</v>
      </c>
      <c r="I210" s="23">
        <f>'[2]Triwulan II'!$H$128</f>
        <v>809</v>
      </c>
      <c r="J210" s="23">
        <f>'[2]Triwulan II'!$H$129</f>
        <v>0</v>
      </c>
      <c r="K210" s="23">
        <f>'[2]Triwulan II'!$H$130</f>
        <v>151</v>
      </c>
      <c r="L210" s="23">
        <f>'[2]Triwulan II'!$H$131</f>
        <v>129</v>
      </c>
      <c r="M210" s="23">
        <f>'[2]Triwulan II'!$H$132</f>
        <v>13</v>
      </c>
      <c r="N210" s="23">
        <f>'[2]Triwulan II'!$H$133</f>
        <v>38</v>
      </c>
      <c r="O210" s="23">
        <f>'[2]Triwulan II'!$H$134</f>
        <v>599</v>
      </c>
      <c r="P210" s="23">
        <f>'[2]Triwulan II'!$H$135</f>
        <v>619</v>
      </c>
      <c r="R210" s="56"/>
      <c r="S210" s="57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1:33" ht="20.100000000000001" customHeight="1" x14ac:dyDescent="0.25">
      <c r="A211" s="36" t="s">
        <v>29</v>
      </c>
      <c r="B211" s="4" t="s">
        <v>28</v>
      </c>
      <c r="C211" s="23">
        <f>'[2]Triwulan II'!$H$216</f>
        <v>0</v>
      </c>
      <c r="D211" s="23">
        <f>'[2]Triwulan II'!$H$217</f>
        <v>169</v>
      </c>
      <c r="E211" s="23">
        <f>'[2]Triwulan II'!$H$218</f>
        <v>200</v>
      </c>
      <c r="F211" s="23">
        <f>'[2]Triwulan II'!$H$219</f>
        <v>65</v>
      </c>
      <c r="G211" s="23">
        <f>'[2]Triwulan II'!$H$220</f>
        <v>90</v>
      </c>
      <c r="H211" s="23">
        <f>'[2]Triwulan II'!$H$221</f>
        <v>1510</v>
      </c>
      <c r="I211" s="23">
        <f>'[2]Triwulan II'!$H$222</f>
        <v>1000</v>
      </c>
      <c r="J211" s="23">
        <f>'[2]Triwulan II'!$H$223</f>
        <v>0</v>
      </c>
      <c r="K211" s="23">
        <f>'[2]Triwulan II'!$H$224</f>
        <v>0</v>
      </c>
      <c r="L211" s="23">
        <f>'[2]Triwulan II'!$H$225</f>
        <v>35</v>
      </c>
      <c r="M211" s="23">
        <f>'[2]Triwulan II'!$H$226</f>
        <v>0</v>
      </c>
      <c r="N211" s="23">
        <f>'[2]Triwulan II'!$H$227</f>
        <v>0</v>
      </c>
      <c r="O211" s="23">
        <f>'[2]Triwulan II'!$H$228</f>
        <v>215</v>
      </c>
      <c r="P211" s="23">
        <f>'[2]Triwulan II'!$H$229</f>
        <v>1300</v>
      </c>
      <c r="R211" s="56"/>
      <c r="S211" s="57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1:33" ht="20.100000000000001" customHeight="1" x14ac:dyDescent="0.25">
      <c r="A212" s="36" t="s">
        <v>31</v>
      </c>
      <c r="B212" s="4" t="s">
        <v>30</v>
      </c>
      <c r="C212" s="23">
        <f>'[2]Triwulan II'!$H$263</f>
        <v>60</v>
      </c>
      <c r="D212" s="23">
        <f>'[2]Triwulan II'!$H$264</f>
        <v>50</v>
      </c>
      <c r="E212" s="23">
        <f>'[2]Triwulan II'!$H$265</f>
        <v>250</v>
      </c>
      <c r="F212" s="23">
        <f>'[2]Triwulan II'!$H$266</f>
        <v>225</v>
      </c>
      <c r="G212" s="23">
        <f>'[2]Triwulan II'!$H$267</f>
        <v>330</v>
      </c>
      <c r="H212" s="23">
        <f>'[2]Triwulan II'!$H$268</f>
        <v>250</v>
      </c>
      <c r="I212" s="23">
        <f>'[2]Triwulan II'!$H$269</f>
        <v>50</v>
      </c>
      <c r="J212" s="23">
        <f>'[2]Triwulan II'!$H$270</f>
        <v>0</v>
      </c>
      <c r="K212" s="23">
        <f>'[2]Triwulan II'!$H$271</f>
        <v>0</v>
      </c>
      <c r="L212" s="23">
        <f>'[2]Triwulan II'!$H$272</f>
        <v>580</v>
      </c>
      <c r="M212" s="23">
        <f>'[2]Triwulan II'!$H$273</f>
        <v>550</v>
      </c>
      <c r="N212" s="23">
        <f>'[2]Triwulan II'!$H$274</f>
        <v>55</v>
      </c>
      <c r="O212" s="23">
        <f>'[2]Triwulan II'!$H$275</f>
        <v>200</v>
      </c>
      <c r="P212" s="23">
        <f>'[2]Triwulan II'!$H$276</f>
        <v>1450</v>
      </c>
      <c r="R212" s="56"/>
      <c r="S212" s="57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1:33" ht="20.100000000000001" customHeight="1" x14ac:dyDescent="0.25">
      <c r="A213" s="36" t="s">
        <v>33</v>
      </c>
      <c r="B213" s="4" t="s">
        <v>37</v>
      </c>
      <c r="C213" s="23">
        <f>'[2]Triwulan II'!$H$310</f>
        <v>570</v>
      </c>
      <c r="D213" s="23">
        <f>'[2]Triwulan II'!$H$311</f>
        <v>205</v>
      </c>
      <c r="E213" s="23">
        <f>'[2]Triwulan II'!$H$312</f>
        <v>1775</v>
      </c>
      <c r="F213" s="23">
        <f>'[2]Triwulan II'!$H$313</f>
        <v>566</v>
      </c>
      <c r="G213" s="23">
        <f>'[2]Triwulan II'!$H$314</f>
        <v>750</v>
      </c>
      <c r="H213" s="23">
        <f>'[2]Triwulan II'!$H$315</f>
        <v>8600</v>
      </c>
      <c r="I213" s="23">
        <f>'[2]Triwulan II'!$H$316</f>
        <v>2100</v>
      </c>
      <c r="J213" s="23">
        <f>'[2]Triwulan II'!$H$317</f>
        <v>870</v>
      </c>
      <c r="K213" s="23">
        <f>'[2]Triwulan II'!$H$318</f>
        <v>193</v>
      </c>
      <c r="L213" s="23">
        <f>'[2]Triwulan II'!$H$319</f>
        <v>377</v>
      </c>
      <c r="M213" s="23">
        <f>'[2]Triwulan II'!$H$320</f>
        <v>205</v>
      </c>
      <c r="N213" s="23">
        <f>'[2]Triwulan II'!$H$321</f>
        <v>210</v>
      </c>
      <c r="O213" s="23">
        <f>'[2]Triwulan II'!$H$322</f>
        <v>476</v>
      </c>
      <c r="P213" s="23">
        <f>'[2]Triwulan II'!$H$323</f>
        <v>1300</v>
      </c>
      <c r="R213" s="56"/>
      <c r="S213" s="57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20.100000000000001" customHeight="1" x14ac:dyDescent="0.25">
      <c r="A214" s="36" t="s">
        <v>34</v>
      </c>
      <c r="B214" s="4" t="s">
        <v>41</v>
      </c>
      <c r="C214" s="23">
        <f>'[2]Triwulan II'!$H$357</f>
        <v>290</v>
      </c>
      <c r="D214" s="23">
        <f>'[2]Triwulan II'!$H$358</f>
        <v>70</v>
      </c>
      <c r="E214" s="23">
        <f>'[2]Triwulan II'!$H$359</f>
        <v>100</v>
      </c>
      <c r="F214" s="23">
        <f>'[2]Triwulan II'!$H$360</f>
        <v>280</v>
      </c>
      <c r="G214" s="23">
        <f>'[2]Triwulan II'!$H$361</f>
        <v>150</v>
      </c>
      <c r="H214" s="23">
        <f>'[2]Triwulan II'!$H$362</f>
        <v>100</v>
      </c>
      <c r="I214" s="23">
        <f>'[2]Triwulan II'!$H$363</f>
        <v>973</v>
      </c>
      <c r="J214" s="23">
        <f>'[2]Triwulan II'!$H$364</f>
        <v>120</v>
      </c>
      <c r="K214" s="23">
        <f>'[2]Triwulan II'!$H$365</f>
        <v>140</v>
      </c>
      <c r="L214" s="23">
        <f>'[2]Triwulan II'!$H$366</f>
        <v>90</v>
      </c>
      <c r="M214" s="23">
        <f>'[2]Triwulan II'!$H$367</f>
        <v>75</v>
      </c>
      <c r="N214" s="23">
        <f>'[2]Triwulan II'!$H$368</f>
        <v>550</v>
      </c>
      <c r="O214" s="23">
        <f>'[2]Triwulan II'!$H$369</f>
        <v>450</v>
      </c>
      <c r="P214" s="23">
        <f>'[2]Triwulan II'!$H$370</f>
        <v>270</v>
      </c>
      <c r="R214" s="56"/>
      <c r="S214" s="57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1:33" ht="20.100000000000001" customHeight="1" x14ac:dyDescent="0.25">
      <c r="A215" s="36" t="s">
        <v>36</v>
      </c>
      <c r="B215" s="4" t="s">
        <v>43</v>
      </c>
      <c r="C215" s="23">
        <f>'[2]Triwulan II'!$H$404</f>
        <v>135</v>
      </c>
      <c r="D215" s="23">
        <f>'[2]Triwulan II'!$H$405</f>
        <v>0</v>
      </c>
      <c r="E215" s="23">
        <f>'[2]Triwulan II'!$H$406</f>
        <v>275</v>
      </c>
      <c r="F215" s="23">
        <f>'[2]Triwulan II'!$H$407</f>
        <v>760</v>
      </c>
      <c r="G215" s="23">
        <f>'[2]Triwulan II'!$H$408</f>
        <v>1250</v>
      </c>
      <c r="H215" s="23">
        <f>'[2]Triwulan II'!$H$409</f>
        <v>6000</v>
      </c>
      <c r="I215" s="23">
        <f>'[2]Triwulan II'!$H$410</f>
        <v>0</v>
      </c>
      <c r="J215" s="23">
        <f>'[2]Triwulan II'!$H$411</f>
        <v>0</v>
      </c>
      <c r="K215" s="23">
        <f>'[2]Triwulan II'!$H$412</f>
        <v>25</v>
      </c>
      <c r="L215" s="23">
        <f>'[2]Triwulan II'!$H$413</f>
        <v>10</v>
      </c>
      <c r="M215" s="23">
        <f>'[2]Triwulan II'!$H$414</f>
        <v>14</v>
      </c>
      <c r="N215" s="23">
        <f>'[2]Triwulan II'!$H$415</f>
        <v>12</v>
      </c>
      <c r="O215" s="23">
        <f>'[2]Triwulan II'!$H$416</f>
        <v>210</v>
      </c>
      <c r="P215" s="23">
        <f>'[2]Triwulan II'!$H$417</f>
        <v>425</v>
      </c>
      <c r="R215" s="56"/>
      <c r="S215" s="57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1:33" ht="20.100000000000001" customHeight="1" x14ac:dyDescent="0.25">
      <c r="A216" s="36" t="s">
        <v>38</v>
      </c>
      <c r="B216" s="4" t="s">
        <v>39</v>
      </c>
      <c r="C216" s="23">
        <f>'[2]Triwulan II'!$H$451</f>
        <v>0</v>
      </c>
      <c r="D216" s="23">
        <f>'[2]Triwulan II'!$H$452</f>
        <v>0</v>
      </c>
      <c r="E216" s="23">
        <f>'[2]Triwulan II'!$H$453</f>
        <v>0</v>
      </c>
      <c r="F216" s="23">
        <f>'[2]Triwulan II'!$H$454</f>
        <v>0</v>
      </c>
      <c r="G216" s="23">
        <f>'[2]Triwulan II'!$H$455</f>
        <v>0</v>
      </c>
      <c r="H216" s="23">
        <f>'[2]Triwulan II'!$H$456</f>
        <v>2500</v>
      </c>
      <c r="I216" s="23">
        <f>'[2]Triwulan II'!$H$457</f>
        <v>0</v>
      </c>
      <c r="J216" s="23">
        <f>'[2]Triwulan II'!$H$458</f>
        <v>0</v>
      </c>
      <c r="K216" s="23">
        <f>'[2]Triwulan II'!$H$459</f>
        <v>100</v>
      </c>
      <c r="L216" s="23">
        <f>'[2]Triwulan II'!$H$460</f>
        <v>0</v>
      </c>
      <c r="M216" s="23">
        <f>'[2]Triwulan II'!$H$461</f>
        <v>0</v>
      </c>
      <c r="N216" s="23">
        <f>'[2]Triwulan II'!$H$462</f>
        <v>0</v>
      </c>
      <c r="O216" s="23">
        <f>'[2]Triwulan II'!$H$463</f>
        <v>200</v>
      </c>
      <c r="P216" s="23">
        <f>'[2]Triwulan II'!$H$464</f>
        <v>750</v>
      </c>
      <c r="R216" s="56"/>
      <c r="S216" s="57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1:33" ht="20.100000000000001" customHeight="1" x14ac:dyDescent="0.25">
      <c r="A217" s="36" t="s">
        <v>40</v>
      </c>
      <c r="B217" s="4" t="s">
        <v>35</v>
      </c>
      <c r="C217" s="23">
        <f>'[2]Triwulan II'!$H$498</f>
        <v>1393</v>
      </c>
      <c r="D217" s="23">
        <f>'[2]Triwulan II'!$H$499</f>
        <v>135</v>
      </c>
      <c r="E217" s="23">
        <f>'[2]Triwulan II'!$H$500</f>
        <v>5462</v>
      </c>
      <c r="F217" s="23">
        <f>'[2]Triwulan II'!$H$501</f>
        <v>1959</v>
      </c>
      <c r="G217" s="23">
        <f>'[2]Triwulan II'!$H$502</f>
        <v>3424</v>
      </c>
      <c r="H217" s="23">
        <f>'[2]Triwulan II'!$H$503</f>
        <v>7194</v>
      </c>
      <c r="I217" s="23">
        <f>'[2]Triwulan II'!$H$504</f>
        <v>152</v>
      </c>
      <c r="J217" s="23">
        <f>'[2]Triwulan II'!$H$505</f>
        <v>1720</v>
      </c>
      <c r="K217" s="23">
        <f>'[2]Triwulan II'!$H$506</f>
        <v>267</v>
      </c>
      <c r="L217" s="23">
        <f>'[2]Triwulan II'!$H$507</f>
        <v>722</v>
      </c>
      <c r="M217" s="23">
        <f>'[2]Triwulan II'!$H$508</f>
        <v>970</v>
      </c>
      <c r="N217" s="23">
        <f>'[2]Triwulan II'!$H$509</f>
        <v>617</v>
      </c>
      <c r="O217" s="23">
        <f>'[2]Triwulan II'!$H$510</f>
        <v>917</v>
      </c>
      <c r="P217" s="23">
        <f>'[2]Triwulan II'!$H$511</f>
        <v>4781</v>
      </c>
      <c r="R217" s="56"/>
      <c r="S217" s="57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1:33" ht="20.100000000000001" customHeight="1" x14ac:dyDescent="0.25">
      <c r="A218" s="36" t="s">
        <v>42</v>
      </c>
      <c r="B218" s="4" t="s">
        <v>32</v>
      </c>
      <c r="C218" s="23">
        <f>'[2]Triwulan II'!$H$545</f>
        <v>300</v>
      </c>
      <c r="D218" s="23">
        <f>'[2]Triwulan II'!$H$546</f>
        <v>100</v>
      </c>
      <c r="E218" s="23">
        <f>'[2]Triwulan II'!$H$547</f>
        <v>300</v>
      </c>
      <c r="F218" s="23">
        <f>'[2]Triwulan II'!$H$548</f>
        <v>1000</v>
      </c>
      <c r="G218" s="23">
        <f>'[2]Triwulan II'!$H$549</f>
        <v>500</v>
      </c>
      <c r="H218" s="23">
        <f>'[2]Triwulan II'!$H$550</f>
        <v>700</v>
      </c>
      <c r="I218" s="23">
        <f>'[2]Triwulan II'!$H$551</f>
        <v>900</v>
      </c>
      <c r="J218" s="23">
        <f>'[2]Triwulan II'!$H$552</f>
        <v>1300</v>
      </c>
      <c r="K218" s="23">
        <f>'[2]Triwulan II'!$H$553</f>
        <v>100</v>
      </c>
      <c r="L218" s="23">
        <f>'[2]Triwulan II'!$H$554</f>
        <v>100</v>
      </c>
      <c r="M218" s="23">
        <f>'[2]Triwulan II'!$H$555</f>
        <v>200</v>
      </c>
      <c r="N218" s="23">
        <f>'[2]Triwulan II'!$H$556</f>
        <v>91</v>
      </c>
      <c r="O218" s="23">
        <f>'[2]Triwulan II'!$H$557</f>
        <v>1000</v>
      </c>
      <c r="P218" s="23">
        <f>'[2]Triwulan II'!$H$558</f>
        <v>2000</v>
      </c>
      <c r="R218" s="56"/>
      <c r="S218" s="57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20.100000000000001" customHeight="1" x14ac:dyDescent="0.25">
      <c r="A219" s="36" t="s">
        <v>44</v>
      </c>
      <c r="B219" s="4" t="s">
        <v>26</v>
      </c>
      <c r="C219" s="23">
        <f>'[2]Triwulan II'!$H$592</f>
        <v>0</v>
      </c>
      <c r="D219" s="23">
        <f>'[2]Triwulan II'!$H$593</f>
        <v>0</v>
      </c>
      <c r="E219" s="23">
        <f>'[2]Triwulan II'!$H$594</f>
        <v>0</v>
      </c>
      <c r="F219" s="23">
        <f>'[2]Triwulan II'!$H$595</f>
        <v>0</v>
      </c>
      <c r="G219" s="23">
        <f>'[2]Triwulan II'!$H$596</f>
        <v>40</v>
      </c>
      <c r="H219" s="23">
        <f>'[2]Triwulan II'!$H$597</f>
        <v>1300</v>
      </c>
      <c r="I219" s="23">
        <f>'[2]Triwulan II'!$H$598</f>
        <v>0</v>
      </c>
      <c r="J219" s="23">
        <f>'[2]Triwulan II'!$H$599</f>
        <v>0</v>
      </c>
      <c r="K219" s="23">
        <f>'[2]Triwulan II'!$H$600</f>
        <v>0</v>
      </c>
      <c r="L219" s="23">
        <f>'[2]Triwulan II'!$H$601</f>
        <v>0</v>
      </c>
      <c r="M219" s="23">
        <f>'[2]Triwulan II'!$H$602</f>
        <v>0</v>
      </c>
      <c r="N219" s="23">
        <f>'[2]Triwulan II'!$H$603</f>
        <v>0</v>
      </c>
      <c r="O219" s="23">
        <f>'[2]Triwulan II'!$H$604</f>
        <v>0</v>
      </c>
      <c r="P219" s="23">
        <f>'[2]Triwulan II'!$H$605</f>
        <v>0</v>
      </c>
      <c r="R219" s="56"/>
      <c r="S219" s="57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1:33" ht="20.100000000000001" customHeight="1" x14ac:dyDescent="0.25">
      <c r="A220" s="36" t="s">
        <v>46</v>
      </c>
      <c r="B220" s="4" t="s">
        <v>51</v>
      </c>
      <c r="C220" s="23">
        <f>'[2]Triwulan II'!$H$638</f>
        <v>74</v>
      </c>
      <c r="D220" s="23">
        <f>'[2]Triwulan II'!$H$639</f>
        <v>0</v>
      </c>
      <c r="E220" s="23">
        <f>'[2]Triwulan II'!$H$640</f>
        <v>7</v>
      </c>
      <c r="F220" s="23">
        <f>'[2]Triwulan II'!$H$641</f>
        <v>38</v>
      </c>
      <c r="G220" s="23">
        <f>'[2]Triwulan II'!$H$642</f>
        <v>15</v>
      </c>
      <c r="H220" s="23">
        <f>'[2]Triwulan II'!$H$643</f>
        <v>300</v>
      </c>
      <c r="I220" s="23">
        <f>'[2]Triwulan II'!$H$644</f>
        <v>80</v>
      </c>
      <c r="J220" s="23">
        <f>'[2]Triwulan II'!$H$645</f>
        <v>0</v>
      </c>
      <c r="K220" s="23">
        <f>'[2]Triwulan II'!$H$646</f>
        <v>18</v>
      </c>
      <c r="L220" s="23">
        <f>'[2]Triwulan II'!$H$647</f>
        <v>8</v>
      </c>
      <c r="M220" s="23">
        <f>'[2]Triwulan II'!$H$648</f>
        <v>18</v>
      </c>
      <c r="N220" s="23">
        <f>'[2]Triwulan II'!$H$649</f>
        <v>10</v>
      </c>
      <c r="O220" s="23">
        <f>'[2]Triwulan II'!$H$650</f>
        <v>35</v>
      </c>
      <c r="P220" s="23">
        <f>'[2]Triwulan II'!$H$651</f>
        <v>47</v>
      </c>
      <c r="R220" s="56"/>
      <c r="S220" s="57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33" ht="20.100000000000001" customHeight="1" x14ac:dyDescent="0.25">
      <c r="A221" s="36" t="s">
        <v>48</v>
      </c>
      <c r="B221" s="4" t="s">
        <v>49</v>
      </c>
      <c r="C221" s="23">
        <f>'[2]Triwulan II'!$H$686</f>
        <v>25</v>
      </c>
      <c r="D221" s="23">
        <f>'[2]Triwulan II'!$H$687</f>
        <v>156</v>
      </c>
      <c r="E221" s="23">
        <f>'[2]Triwulan II'!$H$688</f>
        <v>125</v>
      </c>
      <c r="F221" s="23">
        <f>'[2]Triwulan II'!$H$689</f>
        <v>25</v>
      </c>
      <c r="G221" s="23">
        <f>'[2]Triwulan II'!$H$690</f>
        <v>50</v>
      </c>
      <c r="H221" s="23">
        <f>'[2]Triwulan II'!$H$691</f>
        <v>195</v>
      </c>
      <c r="I221" s="23">
        <f>'[2]Triwulan II'!$H$692</f>
        <v>0</v>
      </c>
      <c r="J221" s="23">
        <f>'[2]Triwulan II'!$H$693</f>
        <v>0</v>
      </c>
      <c r="K221" s="23">
        <f>'[2]Triwulan II'!$H$694</f>
        <v>0</v>
      </c>
      <c r="L221" s="23">
        <f>'[2]Triwulan II'!$H$695</f>
        <v>0</v>
      </c>
      <c r="M221" s="23">
        <f>'[2]Triwulan II'!$H$696</f>
        <v>0</v>
      </c>
      <c r="N221" s="23">
        <f>'[2]Triwulan II'!$H$697</f>
        <v>0</v>
      </c>
      <c r="O221" s="23">
        <f>'[2]Triwulan II'!$H$698</f>
        <v>190</v>
      </c>
      <c r="P221" s="23">
        <f>'[2]Triwulan II'!$H$699</f>
        <v>100</v>
      </c>
      <c r="R221" s="56"/>
      <c r="S221" s="57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1:33" ht="20.100000000000001" customHeight="1" x14ac:dyDescent="0.25">
      <c r="A222" s="104" t="s">
        <v>50</v>
      </c>
      <c r="B222" s="104"/>
      <c r="C222" s="34">
        <f t="shared" ref="C222:P222" si="42">SUM(C207:C221)</f>
        <v>4511</v>
      </c>
      <c r="D222" s="34">
        <f t="shared" si="42"/>
        <v>1750</v>
      </c>
      <c r="E222" s="34">
        <f t="shared" si="42"/>
        <v>15724</v>
      </c>
      <c r="F222" s="34">
        <f t="shared" si="42"/>
        <v>9882</v>
      </c>
      <c r="G222" s="34">
        <f t="shared" si="42"/>
        <v>9573</v>
      </c>
      <c r="H222" s="34">
        <f t="shared" si="42"/>
        <v>40111</v>
      </c>
      <c r="I222" s="34">
        <f t="shared" si="42"/>
        <v>8086</v>
      </c>
      <c r="J222" s="34">
        <f t="shared" si="42"/>
        <v>4600</v>
      </c>
      <c r="K222" s="34">
        <f t="shared" si="42"/>
        <v>2059</v>
      </c>
      <c r="L222" s="34">
        <f t="shared" si="42"/>
        <v>3719</v>
      </c>
      <c r="M222" s="34">
        <f t="shared" si="42"/>
        <v>2673</v>
      </c>
      <c r="N222" s="34">
        <f t="shared" si="42"/>
        <v>2418</v>
      </c>
      <c r="O222" s="34">
        <f t="shared" si="42"/>
        <v>11593</v>
      </c>
      <c r="P222" s="34">
        <f t="shared" si="42"/>
        <v>33148</v>
      </c>
      <c r="R222" s="95"/>
      <c r="S222" s="95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1:33" x14ac:dyDescent="0.2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R223" s="49"/>
      <c r="S223" s="49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49"/>
      <c r="AG223" s="49"/>
    </row>
    <row r="224" spans="1:33" x14ac:dyDescent="0.25"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</row>
    <row r="225" spans="1:33" x14ac:dyDescent="0.25">
      <c r="A225" s="91" t="s">
        <v>151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</row>
    <row r="226" spans="1:33" x14ac:dyDescent="0.25">
      <c r="A226" s="91" t="s">
        <v>165</v>
      </c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</row>
    <row r="227" spans="1:33" x14ac:dyDescent="0.25">
      <c r="A227" s="91" t="s">
        <v>52</v>
      </c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</row>
    <row r="228" spans="1:33" ht="18.75" x14ac:dyDescent="0.3">
      <c r="B228" s="1" t="s">
        <v>84</v>
      </c>
      <c r="M228" s="35"/>
      <c r="P228" s="2">
        <v>9</v>
      </c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50"/>
      <c r="AE228" s="49"/>
      <c r="AF228" s="49"/>
      <c r="AG228" s="50"/>
    </row>
    <row r="229" spans="1:33" x14ac:dyDescent="0.25"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</row>
    <row r="230" spans="1:33" ht="15" customHeight="1" x14ac:dyDescent="0.25">
      <c r="A230" s="105" t="s">
        <v>5</v>
      </c>
      <c r="B230" s="105" t="s">
        <v>6</v>
      </c>
      <c r="C230" s="100" t="s">
        <v>80</v>
      </c>
      <c r="D230" s="100" t="s">
        <v>81</v>
      </c>
      <c r="E230" s="100" t="s">
        <v>86</v>
      </c>
      <c r="F230" s="100" t="s">
        <v>150</v>
      </c>
      <c r="G230" s="100" t="s">
        <v>87</v>
      </c>
      <c r="H230" s="100" t="s">
        <v>88</v>
      </c>
      <c r="I230" s="100" t="s">
        <v>89</v>
      </c>
      <c r="J230" s="100" t="s">
        <v>90</v>
      </c>
      <c r="K230" s="100" t="s">
        <v>91</v>
      </c>
      <c r="L230" s="100" t="s">
        <v>92</v>
      </c>
      <c r="M230" s="100" t="s">
        <v>93</v>
      </c>
      <c r="N230" s="107" t="s">
        <v>94</v>
      </c>
      <c r="O230" s="100" t="s">
        <v>95</v>
      </c>
      <c r="P230" s="107" t="s">
        <v>96</v>
      </c>
      <c r="R230" s="95"/>
      <c r="S230" s="95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8"/>
      <c r="AF230" s="97"/>
      <c r="AG230" s="98"/>
    </row>
    <row r="231" spans="1:33" x14ac:dyDescent="0.25">
      <c r="A231" s="106"/>
      <c r="B231" s="106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8"/>
      <c r="O231" s="101"/>
      <c r="P231" s="108"/>
      <c r="R231" s="95"/>
      <c r="S231" s="95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8"/>
      <c r="AF231" s="97"/>
      <c r="AG231" s="98"/>
    </row>
    <row r="232" spans="1:33" x14ac:dyDescent="0.25">
      <c r="A232" s="3">
        <v>1</v>
      </c>
      <c r="B232" s="3">
        <v>2</v>
      </c>
      <c r="C232" s="3">
        <v>3</v>
      </c>
      <c r="D232" s="3">
        <v>4</v>
      </c>
      <c r="E232" s="3">
        <v>5</v>
      </c>
      <c r="F232" s="3">
        <v>6</v>
      </c>
      <c r="G232" s="3">
        <v>7</v>
      </c>
      <c r="H232" s="3">
        <v>8</v>
      </c>
      <c r="I232" s="3">
        <v>9</v>
      </c>
      <c r="J232" s="3">
        <v>10</v>
      </c>
      <c r="K232" s="3">
        <v>11</v>
      </c>
      <c r="L232" s="3">
        <v>12</v>
      </c>
      <c r="M232" s="3">
        <v>13</v>
      </c>
      <c r="N232" s="7">
        <v>14</v>
      </c>
      <c r="O232" s="3" t="s">
        <v>48</v>
      </c>
      <c r="P232" s="7">
        <v>16</v>
      </c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61"/>
      <c r="AF232" s="19"/>
      <c r="AG232" s="61"/>
    </row>
    <row r="233" spans="1:33" ht="20.100000000000001" customHeight="1" x14ac:dyDescent="0.25">
      <c r="A233" s="36" t="s">
        <v>21</v>
      </c>
      <c r="B233" s="4" t="s">
        <v>45</v>
      </c>
      <c r="C233" s="23">
        <f>'[2]Triwulan III'!$H$28</f>
        <v>181</v>
      </c>
      <c r="D233" s="23">
        <f>'[2]Triwulan III'!$H$29</f>
        <v>138</v>
      </c>
      <c r="E233" s="23">
        <f>'[2]Triwulan III'!$H$30</f>
        <v>145</v>
      </c>
      <c r="F233" s="23">
        <f>'[2]Triwulan III'!$H$31</f>
        <v>642</v>
      </c>
      <c r="G233" s="23">
        <f>'[2]Triwulan III'!$H$32</f>
        <v>429</v>
      </c>
      <c r="H233" s="23">
        <f>'[2]Triwulan III'!$H$33</f>
        <v>288</v>
      </c>
      <c r="I233" s="23">
        <f>'[2]Triwulan III'!$H$34</f>
        <v>402</v>
      </c>
      <c r="J233" s="23">
        <f>'[2]Triwulan III'!$H$35</f>
        <v>0</v>
      </c>
      <c r="K233" s="23">
        <f>'[2]Triwulan III'!$H$36</f>
        <v>35</v>
      </c>
      <c r="L233" s="23">
        <f>'[2]Triwulan III'!$H$37</f>
        <v>189</v>
      </c>
      <c r="M233" s="23">
        <f>'[2]Triwulan III'!$H$38</f>
        <v>0</v>
      </c>
      <c r="N233" s="23">
        <f>'[2]Triwulan III'!$H$39</f>
        <v>0</v>
      </c>
      <c r="O233" s="23">
        <f>'[2]Triwulan III'!$H$40</f>
        <v>0</v>
      </c>
      <c r="P233" s="23">
        <f>'[2]Triwulan III'!$H$41</f>
        <v>11126</v>
      </c>
      <c r="R233" s="56"/>
      <c r="S233" s="57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20.100000000000001" customHeight="1" x14ac:dyDescent="0.25">
      <c r="A234" s="36" t="s">
        <v>23</v>
      </c>
      <c r="B234" s="4" t="s">
        <v>47</v>
      </c>
      <c r="C234" s="23">
        <f>'[2]Triwulan III'!$H$75</f>
        <v>84</v>
      </c>
      <c r="D234" s="23">
        <f>'[2]Triwulan III'!$H$76</f>
        <v>0</v>
      </c>
      <c r="E234" s="23">
        <f>'[2]Triwulan III'!$H$77</f>
        <v>150</v>
      </c>
      <c r="F234" s="23">
        <f>'[2]Triwulan III'!$H$78</f>
        <v>112</v>
      </c>
      <c r="G234" s="23">
        <f>'[2]Triwulan III'!$H$79</f>
        <v>129</v>
      </c>
      <c r="H234" s="23">
        <f>'[2]Triwulan III'!$H$80</f>
        <v>500</v>
      </c>
      <c r="I234" s="23">
        <f>'[2]Triwulan III'!$H$81</f>
        <v>1016</v>
      </c>
      <c r="J234" s="23">
        <f>'[2]Triwulan III'!$H$82</f>
        <v>0</v>
      </c>
      <c r="K234" s="23">
        <f>'[2]Triwulan III'!$H$83</f>
        <v>115</v>
      </c>
      <c r="L234" s="23">
        <f>'[2]Triwulan III'!$H$84</f>
        <v>114</v>
      </c>
      <c r="M234" s="23">
        <f>'[2]Triwulan III'!$H$85</f>
        <v>18</v>
      </c>
      <c r="N234" s="23">
        <f>'[2]Triwulan III'!$H$86</f>
        <v>25</v>
      </c>
      <c r="O234" s="23">
        <f>'[2]Triwulan III'!$H$87</f>
        <v>72</v>
      </c>
      <c r="P234" s="23">
        <f>'[2]Triwulan III'!$H$88</f>
        <v>400</v>
      </c>
      <c r="R234" s="56"/>
      <c r="S234" s="57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1:33" ht="20.100000000000001" customHeight="1" x14ac:dyDescent="0.25">
      <c r="A235" s="36" t="s">
        <v>25</v>
      </c>
      <c r="B235" s="4" t="s">
        <v>22</v>
      </c>
      <c r="C235" s="23">
        <f>'[2]Triwulan III'!$H$169</f>
        <v>1093</v>
      </c>
      <c r="D235" s="23">
        <f>'[2]Triwulan III'!$H$170</f>
        <v>402</v>
      </c>
      <c r="E235" s="23">
        <f>'[2]Triwulan III'!$H$171</f>
        <v>5889</v>
      </c>
      <c r="F235" s="23">
        <f>'[2]Triwulan III'!$H$172</f>
        <v>3514</v>
      </c>
      <c r="G235" s="23">
        <f>'[2]Triwulan III'!$H$173</f>
        <v>2101</v>
      </c>
      <c r="H235" s="23">
        <f>'[2]Triwulan III'!$H$174</f>
        <v>8448</v>
      </c>
      <c r="I235" s="23">
        <f>'[2]Triwulan III'!$H$175</f>
        <v>1620</v>
      </c>
      <c r="J235" s="23">
        <f>'[2]Triwulan III'!$H$176</f>
        <v>590</v>
      </c>
      <c r="K235" s="23">
        <f>'[2]Triwulan III'!$H$177</f>
        <v>915</v>
      </c>
      <c r="L235" s="23">
        <f>'[2]Triwulan III'!$H$178</f>
        <v>1365</v>
      </c>
      <c r="M235" s="23">
        <f>'[2]Triwulan III'!$H$179</f>
        <v>610</v>
      </c>
      <c r="N235" s="23">
        <f>'[2]Triwulan III'!$H$180</f>
        <v>810</v>
      </c>
      <c r="O235" s="23">
        <f>'[2]Triwulan III'!$H$181</f>
        <v>7101</v>
      </c>
      <c r="P235" s="23">
        <f>'[2]Triwulan III'!$H$182</f>
        <v>8980</v>
      </c>
      <c r="R235" s="56"/>
      <c r="S235" s="57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1:33" ht="20.100000000000001" customHeight="1" x14ac:dyDescent="0.25">
      <c r="A236" s="36" t="s">
        <v>27</v>
      </c>
      <c r="B236" s="4" t="s">
        <v>24</v>
      </c>
      <c r="C236" s="23">
        <f>'[2]Triwulan III'!$H$122</f>
        <v>390</v>
      </c>
      <c r="D236" s="23">
        <f>'[2]Triwulan III'!$H$123</f>
        <v>325</v>
      </c>
      <c r="E236" s="23">
        <f>'[2]Triwulan III'!$H$124</f>
        <v>1061</v>
      </c>
      <c r="F236" s="23">
        <f>'[2]Triwulan III'!$H$125</f>
        <v>808</v>
      </c>
      <c r="G236" s="23">
        <f>'[2]Triwulan III'!$H$126</f>
        <v>444</v>
      </c>
      <c r="H236" s="23">
        <f>'[2]Triwulan III'!$H$127</f>
        <v>1726</v>
      </c>
      <c r="I236" s="23">
        <f>'[2]Triwulan III'!$H$128</f>
        <v>809</v>
      </c>
      <c r="J236" s="23">
        <f>'[2]Triwulan III'!$H$129</f>
        <v>0</v>
      </c>
      <c r="K236" s="23">
        <f>'[2]Triwulan III'!$H$130</f>
        <v>151</v>
      </c>
      <c r="L236" s="23">
        <f>'[2]Triwulan III'!$H$131</f>
        <v>129</v>
      </c>
      <c r="M236" s="23">
        <f>'[2]Triwulan III'!$H$132</f>
        <v>13</v>
      </c>
      <c r="N236" s="23">
        <f>'[2]Triwulan III'!$H$133</f>
        <v>0</v>
      </c>
      <c r="O236" s="23">
        <f>'[2]Triwulan III'!$H$134</f>
        <v>599</v>
      </c>
      <c r="P236" s="23">
        <f>'[2]Triwulan III'!$H$135</f>
        <v>619</v>
      </c>
      <c r="R236" s="56"/>
      <c r="S236" s="57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1:33" ht="20.100000000000001" customHeight="1" x14ac:dyDescent="0.25">
      <c r="A237" s="36" t="s">
        <v>29</v>
      </c>
      <c r="B237" s="4" t="s">
        <v>28</v>
      </c>
      <c r="C237" s="23">
        <f>'[2]Triwulan III'!$H$216</f>
        <v>560</v>
      </c>
      <c r="D237" s="23">
        <f>'[2]Triwulan III'!$H$217</f>
        <v>0</v>
      </c>
      <c r="E237" s="23">
        <f>'[2]Triwulan III'!$H$218</f>
        <v>200</v>
      </c>
      <c r="F237" s="23">
        <f>'[2]Triwulan III'!$H$219</f>
        <v>65</v>
      </c>
      <c r="G237" s="23">
        <f>'[2]Triwulan III'!$H$220</f>
        <v>100</v>
      </c>
      <c r="H237" s="23">
        <f>'[2]Triwulan III'!$H$221</f>
        <v>2100</v>
      </c>
      <c r="I237" s="23">
        <f>'[2]Triwulan III'!$H$222</f>
        <v>1000</v>
      </c>
      <c r="J237" s="23">
        <f>'[2]Triwulan III'!$H$223</f>
        <v>0</v>
      </c>
      <c r="K237" s="23">
        <f>'[2]Triwulan III'!$H$224</f>
        <v>0</v>
      </c>
      <c r="L237" s="23">
        <f>'[2]Triwulan III'!$H$225</f>
        <v>35</v>
      </c>
      <c r="M237" s="23">
        <f>'[2]Triwulan III'!$H$226</f>
        <v>0</v>
      </c>
      <c r="N237" s="23">
        <f>'[2]Triwulan III'!$H$227</f>
        <v>0</v>
      </c>
      <c r="O237" s="23">
        <f>'[2]Triwulan III'!$H$228</f>
        <v>215</v>
      </c>
      <c r="P237" s="23">
        <f>'[2]Triwulan III'!$H$229</f>
        <v>1300</v>
      </c>
      <c r="R237" s="56"/>
      <c r="S237" s="57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:33" ht="20.100000000000001" customHeight="1" x14ac:dyDescent="0.25">
      <c r="A238" s="36" t="s">
        <v>31</v>
      </c>
      <c r="B238" s="4" t="s">
        <v>30</v>
      </c>
      <c r="C238" s="23">
        <f>'[2]Triwulan III'!$H$263</f>
        <v>260</v>
      </c>
      <c r="D238" s="23">
        <f>'[2]Triwulan III'!$H$264</f>
        <v>0</v>
      </c>
      <c r="E238" s="23">
        <f>'[2]Triwulan III'!$H$265</f>
        <v>250</v>
      </c>
      <c r="F238" s="23">
        <f>'[2]Triwulan III'!$H$266</f>
        <v>225</v>
      </c>
      <c r="G238" s="23">
        <f>'[2]Triwulan III'!$H$267</f>
        <v>350</v>
      </c>
      <c r="H238" s="23">
        <f>'[2]Triwulan III'!$H$268</f>
        <v>450</v>
      </c>
      <c r="I238" s="23">
        <f>'[2]Triwulan III'!$H$269</f>
        <v>350</v>
      </c>
      <c r="J238" s="23">
        <f>'[2]Triwulan III'!$H$270</f>
        <v>0</v>
      </c>
      <c r="K238" s="23">
        <f>'[2]Triwulan III'!$H$271</f>
        <v>0</v>
      </c>
      <c r="L238" s="23">
        <f>'[2]Triwulan III'!$H$272</f>
        <v>590</v>
      </c>
      <c r="M238" s="23">
        <f>'[2]Triwulan III'!$H$273</f>
        <v>560</v>
      </c>
      <c r="N238" s="23">
        <f>'[2]Triwulan III'!$H$274</f>
        <v>55</v>
      </c>
      <c r="O238" s="23">
        <f>'[2]Triwulan III'!$H$275</f>
        <v>300</v>
      </c>
      <c r="P238" s="23">
        <f>'[2]Triwulan III'!$H$276</f>
        <v>350</v>
      </c>
      <c r="R238" s="56"/>
      <c r="S238" s="57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20.100000000000001" customHeight="1" x14ac:dyDescent="0.25">
      <c r="A239" s="36" t="s">
        <v>33</v>
      </c>
      <c r="B239" s="4" t="s">
        <v>37</v>
      </c>
      <c r="C239" s="23">
        <f>'[2]Triwulan III'!$H$310</f>
        <v>570</v>
      </c>
      <c r="D239" s="23">
        <f>'[2]Triwulan III'!$H$311</f>
        <v>205</v>
      </c>
      <c r="E239" s="23">
        <f>'[2]Triwulan III'!$H$312</f>
        <v>1375</v>
      </c>
      <c r="F239" s="23">
        <f>'[2]Triwulan III'!$H$313</f>
        <v>566</v>
      </c>
      <c r="G239" s="23">
        <f>'[2]Triwulan III'!$H$314</f>
        <v>850</v>
      </c>
      <c r="H239" s="23">
        <f>'[2]Triwulan III'!$H$315</f>
        <v>10600</v>
      </c>
      <c r="I239" s="23">
        <f>'[2]Triwulan III'!$H$316</f>
        <v>2100</v>
      </c>
      <c r="J239" s="23">
        <f>'[2]Triwulan III'!$H$317</f>
        <v>870</v>
      </c>
      <c r="K239" s="23">
        <f>'[2]Triwulan III'!$H$318</f>
        <v>193</v>
      </c>
      <c r="L239" s="23">
        <f>'[2]Triwulan III'!$H$319</f>
        <v>377</v>
      </c>
      <c r="M239" s="23">
        <f>'[2]Triwulan III'!$H$320</f>
        <v>205</v>
      </c>
      <c r="N239" s="23">
        <f>'[2]Triwulan III'!$H$321</f>
        <v>210</v>
      </c>
      <c r="O239" s="23">
        <f>'[2]Triwulan III'!$H$322</f>
        <v>476</v>
      </c>
      <c r="P239" s="23">
        <f>'[2]Triwulan III'!$H$323</f>
        <v>1300</v>
      </c>
      <c r="R239" s="56"/>
      <c r="S239" s="57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:33" ht="20.100000000000001" customHeight="1" x14ac:dyDescent="0.25">
      <c r="A240" s="36" t="s">
        <v>34</v>
      </c>
      <c r="B240" s="4" t="s">
        <v>41</v>
      </c>
      <c r="C240" s="23">
        <f>'[2]Triwulan III'!$H$357</f>
        <v>340</v>
      </c>
      <c r="D240" s="23">
        <f>'[2]Triwulan III'!$H$358</f>
        <v>70</v>
      </c>
      <c r="E240" s="23">
        <f>'[2]Triwulan III'!$H$359</f>
        <v>100</v>
      </c>
      <c r="F240" s="23">
        <f>'[2]Triwulan III'!$H$360</f>
        <v>330</v>
      </c>
      <c r="G240" s="23">
        <f>'[2]Triwulan III'!$H$361</f>
        <v>170</v>
      </c>
      <c r="H240" s="23">
        <f>'[2]Triwulan III'!$H$362</f>
        <v>120</v>
      </c>
      <c r="I240" s="23">
        <f>'[2]Triwulan III'!$H$363</f>
        <v>1073</v>
      </c>
      <c r="J240" s="23">
        <f>'[2]Triwulan III'!$H$364</f>
        <v>120</v>
      </c>
      <c r="K240" s="23">
        <f>'[2]Triwulan III'!$H$365</f>
        <v>140</v>
      </c>
      <c r="L240" s="23">
        <f>'[2]Triwulan III'!$H$366</f>
        <v>100</v>
      </c>
      <c r="M240" s="23">
        <f>'[2]Triwulan III'!$H$367</f>
        <v>75</v>
      </c>
      <c r="N240" s="23">
        <f>'[2]Triwulan III'!$H$368</f>
        <v>550</v>
      </c>
      <c r="O240" s="23">
        <f>'[2]Triwulan III'!$H$369</f>
        <v>650</v>
      </c>
      <c r="P240" s="23">
        <f>'[2]Triwulan III'!$H$370</f>
        <v>270</v>
      </c>
      <c r="R240" s="56"/>
      <c r="S240" s="57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:33" ht="20.100000000000001" customHeight="1" x14ac:dyDescent="0.25">
      <c r="A241" s="36" t="s">
        <v>36</v>
      </c>
      <c r="B241" s="4" t="s">
        <v>43</v>
      </c>
      <c r="C241" s="23">
        <f>'[2]Triwulan III'!$H$404</f>
        <v>100</v>
      </c>
      <c r="D241" s="23">
        <f>'[2]Triwulan III'!$H$405</f>
        <v>0</v>
      </c>
      <c r="E241" s="23">
        <f>'[2]Triwulan III'!$H$406</f>
        <v>75</v>
      </c>
      <c r="F241" s="23">
        <f>'[2]Triwulan III'!$H$407</f>
        <v>300</v>
      </c>
      <c r="G241" s="23">
        <f>'[2]Triwulan III'!$H$408</f>
        <v>150</v>
      </c>
      <c r="H241" s="23">
        <f>'[2]Triwulan III'!$H$409</f>
        <v>400</v>
      </c>
      <c r="I241" s="23">
        <f>'[2]Triwulan III'!$H$410</f>
        <v>50</v>
      </c>
      <c r="J241" s="23">
        <f>'[2]Triwulan III'!$H$411</f>
        <v>0</v>
      </c>
      <c r="K241" s="23">
        <f>'[2]Triwulan III'!$H$412</f>
        <v>25</v>
      </c>
      <c r="L241" s="23">
        <f>'[2]Triwulan III'!$H$413</f>
        <v>11</v>
      </c>
      <c r="M241" s="23">
        <f>'[2]Triwulan III'!$H$414</f>
        <v>15</v>
      </c>
      <c r="N241" s="23">
        <f>'[2]Triwulan III'!$H$415</f>
        <v>27</v>
      </c>
      <c r="O241" s="23">
        <f>'[2]Triwulan III'!$H$416</f>
        <v>150</v>
      </c>
      <c r="P241" s="23">
        <f>'[2]Triwulan III'!$H$417</f>
        <v>425</v>
      </c>
      <c r="R241" s="56"/>
      <c r="S241" s="57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:33" ht="20.100000000000001" customHeight="1" x14ac:dyDescent="0.25">
      <c r="A242" s="36" t="s">
        <v>38</v>
      </c>
      <c r="B242" s="4" t="s">
        <v>39</v>
      </c>
      <c r="C242" s="23">
        <f>'[2]Triwulan III'!$H$451</f>
        <v>250</v>
      </c>
      <c r="D242" s="23">
        <f>'[2]Triwulan III'!$H$452</f>
        <v>0</v>
      </c>
      <c r="E242" s="23">
        <f>'[2]Triwulan III'!$H$453</f>
        <v>0</v>
      </c>
      <c r="F242" s="23">
        <f>'[2]Triwulan III'!$H$454</f>
        <v>900</v>
      </c>
      <c r="G242" s="23">
        <f>'[2]Triwulan III'!$H$455</f>
        <v>0</v>
      </c>
      <c r="H242" s="23">
        <f>'[2]Triwulan III'!$H$456</f>
        <v>2300</v>
      </c>
      <c r="I242" s="23">
        <f>'[2]Triwulan III'!$H$457</f>
        <v>1500</v>
      </c>
      <c r="J242" s="23">
        <f>'[2]Triwulan III'!$H$458</f>
        <v>0</v>
      </c>
      <c r="K242" s="23">
        <f>'[2]Triwulan III'!$H$459</f>
        <v>110</v>
      </c>
      <c r="L242" s="23">
        <f>'[2]Triwulan III'!$H$460</f>
        <v>0</v>
      </c>
      <c r="M242" s="23">
        <f>'[2]Triwulan III'!$H$461</f>
        <v>0</v>
      </c>
      <c r="N242" s="23">
        <f>'[2]Triwulan III'!$H$462</f>
        <v>0</v>
      </c>
      <c r="O242" s="23">
        <f>'[2]Triwulan III'!$H$463</f>
        <v>1700</v>
      </c>
      <c r="P242" s="23">
        <f>'[2]Triwulan III'!$H$464</f>
        <v>1200</v>
      </c>
      <c r="R242" s="56"/>
      <c r="S242" s="57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:33" ht="20.100000000000001" customHeight="1" x14ac:dyDescent="0.25">
      <c r="A243" s="36" t="s">
        <v>40</v>
      </c>
      <c r="B243" s="4" t="s">
        <v>35</v>
      </c>
      <c r="C243" s="23">
        <f>'[2]Triwulan III'!$H$498</f>
        <v>1823</v>
      </c>
      <c r="D243" s="23">
        <f>'[2]Triwulan III'!$H$499</f>
        <v>1263</v>
      </c>
      <c r="E243" s="23">
        <f>'[2]Triwulan III'!$H$500</f>
        <v>5867</v>
      </c>
      <c r="F243" s="23">
        <f>'[2]Triwulan III'!$H$501</f>
        <v>2302</v>
      </c>
      <c r="G243" s="23">
        <f>'[2]Triwulan III'!$H$502</f>
        <v>3615</v>
      </c>
      <c r="H243" s="23">
        <f>'[2]Triwulan III'!$H$503</f>
        <v>7689</v>
      </c>
      <c r="I243" s="23">
        <f>'[2]Triwulan III'!$H$504</f>
        <v>8223</v>
      </c>
      <c r="J243" s="23">
        <f>'[2]Triwulan III'!$H$505</f>
        <v>1893</v>
      </c>
      <c r="K243" s="23">
        <f>'[2]Triwulan III'!$H$506</f>
        <v>252</v>
      </c>
      <c r="L243" s="23">
        <f>'[2]Triwulan III'!$H$507</f>
        <v>722</v>
      </c>
      <c r="M243" s="23">
        <f>'[2]Triwulan III'!$H$508</f>
        <v>1080</v>
      </c>
      <c r="N243" s="23">
        <f>'[2]Triwulan III'!$H$509</f>
        <v>635</v>
      </c>
      <c r="O243" s="23">
        <f>'[2]Triwulan III'!$H$510</f>
        <v>2588</v>
      </c>
      <c r="P243" s="23">
        <f>'[2]Triwulan III'!$H$511</f>
        <v>6300</v>
      </c>
      <c r="R243" s="56"/>
      <c r="S243" s="57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20.100000000000001" customHeight="1" x14ac:dyDescent="0.25">
      <c r="A244" s="36" t="s">
        <v>42</v>
      </c>
      <c r="B244" s="4" t="s">
        <v>32</v>
      </c>
      <c r="C244" s="23">
        <f>'[2]Triwulan III'!$H$545</f>
        <v>300</v>
      </c>
      <c r="D244" s="23">
        <f>'[2]Triwulan III'!$H$546</f>
        <v>50</v>
      </c>
      <c r="E244" s="23">
        <f>'[2]Triwulan III'!$H$547</f>
        <v>200</v>
      </c>
      <c r="F244" s="23">
        <f>'[2]Triwulan III'!$H$548</f>
        <v>1000</v>
      </c>
      <c r="G244" s="23">
        <f>'[2]Triwulan III'!$H$549</f>
        <v>500</v>
      </c>
      <c r="H244" s="23">
        <f>'[2]Triwulan III'!$H$550</f>
        <v>500</v>
      </c>
      <c r="I244" s="23">
        <f>'[2]Triwulan III'!$H$551</f>
        <v>590</v>
      </c>
      <c r="J244" s="23">
        <f>'[2]Triwulan III'!$H$552</f>
        <v>300</v>
      </c>
      <c r="K244" s="23">
        <f>'[2]Triwulan III'!$H$553</f>
        <v>100</v>
      </c>
      <c r="L244" s="23">
        <f>'[2]Triwulan III'!$H$554</f>
        <v>100</v>
      </c>
      <c r="M244" s="23">
        <f>'[2]Triwulan III'!$H$555</f>
        <v>200</v>
      </c>
      <c r="N244" s="23">
        <f>'[2]Triwulan III'!$H$556</f>
        <v>91</v>
      </c>
      <c r="O244" s="23">
        <f>'[2]Triwulan III'!$H$557</f>
        <v>1000</v>
      </c>
      <c r="P244" s="23">
        <f>'[2]Triwulan III'!$H$558</f>
        <v>2000</v>
      </c>
      <c r="R244" s="56"/>
      <c r="S244" s="57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 spans="1:33" ht="20.100000000000001" customHeight="1" x14ac:dyDescent="0.25">
      <c r="A245" s="36" t="s">
        <v>44</v>
      </c>
      <c r="B245" s="4" t="s">
        <v>26</v>
      </c>
      <c r="C245" s="23">
        <f>'[2]Triwulan III'!$H$592</f>
        <v>50</v>
      </c>
      <c r="D245" s="23">
        <f>'[2]Triwulan III'!$H$593</f>
        <v>0</v>
      </c>
      <c r="E245" s="23">
        <f>'[2]Triwulan III'!$H$594</f>
        <v>0</v>
      </c>
      <c r="F245" s="23">
        <f>'[2]Triwulan III'!$H$595</f>
        <v>0</v>
      </c>
      <c r="G245" s="23">
        <f>'[2]Triwulan III'!$H$596</f>
        <v>40</v>
      </c>
      <c r="H245" s="23">
        <f>'[2]Triwulan III'!$H$597</f>
        <v>1300</v>
      </c>
      <c r="I245" s="23">
        <f>'[2]Triwulan III'!$H$598</f>
        <v>0</v>
      </c>
      <c r="J245" s="23">
        <f>'[2]Triwulan III'!$H$599</f>
        <v>0</v>
      </c>
      <c r="K245" s="23">
        <f>'[2]Triwulan III'!$H$600</f>
        <v>0</v>
      </c>
      <c r="L245" s="23">
        <f>'[2]Triwulan III'!$H$601</f>
        <v>0</v>
      </c>
      <c r="M245" s="23">
        <f>'[2]Triwulan III'!$H$602</f>
        <v>0</v>
      </c>
      <c r="N245" s="23">
        <f>'[2]Triwulan III'!$H$603</f>
        <v>0</v>
      </c>
      <c r="O245" s="23">
        <f>'[2]Triwulan III'!$H$604</f>
        <v>100</v>
      </c>
      <c r="P245" s="23">
        <f>'[2]Triwulan III'!$H$605</f>
        <v>50</v>
      </c>
      <c r="R245" s="56"/>
      <c r="S245" s="57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3" ht="20.100000000000001" customHeight="1" x14ac:dyDescent="0.25">
      <c r="A246" s="36" t="s">
        <v>46</v>
      </c>
      <c r="B246" s="4" t="s">
        <v>51</v>
      </c>
      <c r="C246" s="23">
        <f>'[2]Triwulan III'!$H$638</f>
        <v>76</v>
      </c>
      <c r="D246" s="23">
        <f>'[2]Triwulan III'!$H$639</f>
        <v>0</v>
      </c>
      <c r="E246" s="23">
        <f>'[2]Triwulan III'!$H$640</f>
        <v>7</v>
      </c>
      <c r="F246" s="23">
        <f>'[2]Triwulan III'!$H$641</f>
        <v>61</v>
      </c>
      <c r="G246" s="23">
        <f>'[2]Triwulan III'!$H$642</f>
        <v>38</v>
      </c>
      <c r="H246" s="23">
        <f>'[2]Triwulan III'!$H$643</f>
        <v>561</v>
      </c>
      <c r="I246" s="23">
        <f>'[2]Triwulan III'!$H$644</f>
        <v>200</v>
      </c>
      <c r="J246" s="23">
        <f>'[2]Triwulan III'!$H$645</f>
        <v>27</v>
      </c>
      <c r="K246" s="23">
        <f>'[2]Triwulan III'!$H$646</f>
        <v>31</v>
      </c>
      <c r="L246" s="23">
        <f>'[2]Triwulan III'!$H$647</f>
        <v>5</v>
      </c>
      <c r="M246" s="23">
        <f>'[2]Triwulan III'!$H$648</f>
        <v>0</v>
      </c>
      <c r="N246" s="23">
        <f>'[2]Triwulan III'!$H$649</f>
        <v>16</v>
      </c>
      <c r="O246" s="23">
        <f>'[2]Triwulan III'!$H$650</f>
        <v>33</v>
      </c>
      <c r="P246" s="23">
        <f>'[2]Triwulan III'!$H$651</f>
        <v>87</v>
      </c>
      <c r="R246" s="56"/>
      <c r="S246" s="57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 spans="1:33" ht="20.100000000000001" customHeight="1" x14ac:dyDescent="0.25">
      <c r="A247" s="36" t="s">
        <v>48</v>
      </c>
      <c r="B247" s="4" t="s">
        <v>49</v>
      </c>
      <c r="C247" s="23">
        <f>'[2]Triwulan III'!$H$686</f>
        <v>25</v>
      </c>
      <c r="D247" s="23">
        <f>'[2]Triwulan III'!$H$687</f>
        <v>0</v>
      </c>
      <c r="E247" s="23">
        <f>'[2]Triwulan III'!$H$688</f>
        <v>125</v>
      </c>
      <c r="F247" s="23">
        <f>'[2]Triwulan III'!$H$689</f>
        <v>25</v>
      </c>
      <c r="G247" s="23">
        <f>'[2]Triwulan III'!$H$690</f>
        <v>50</v>
      </c>
      <c r="H247" s="23">
        <f>'[2]Triwulan III'!$H$691</f>
        <v>165</v>
      </c>
      <c r="I247" s="23">
        <f>'[2]Triwulan III'!$H$692</f>
        <v>0</v>
      </c>
      <c r="J247" s="23">
        <f>'[2]Triwulan III'!$H$693</f>
        <v>0</v>
      </c>
      <c r="K247" s="23">
        <f>'[2]Triwulan III'!$H$694</f>
        <v>0</v>
      </c>
      <c r="L247" s="23">
        <f>'[2]Triwulan III'!$H$695</f>
        <v>0</v>
      </c>
      <c r="M247" s="23">
        <f>'[2]Triwulan III'!$H$696</f>
        <v>0</v>
      </c>
      <c r="N247" s="23">
        <f>'[2]Triwulan III'!$H$697</f>
        <v>0</v>
      </c>
      <c r="O247" s="23">
        <f>'[2]Triwulan III'!$H$698</f>
        <v>203</v>
      </c>
      <c r="P247" s="23">
        <f>'[2]Triwulan III'!$H$699</f>
        <v>76</v>
      </c>
      <c r="R247" s="56"/>
      <c r="S247" s="57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 spans="1:33" ht="20.100000000000001" customHeight="1" x14ac:dyDescent="0.25">
      <c r="A248" s="104" t="s">
        <v>50</v>
      </c>
      <c r="B248" s="104"/>
      <c r="C248" s="34">
        <f>SUM(C233:C247)</f>
        <v>6102</v>
      </c>
      <c r="D248" s="34">
        <f t="shared" ref="D248:P248" si="43">SUM(D233:D247)</f>
        <v>2453</v>
      </c>
      <c r="E248" s="34">
        <f t="shared" si="43"/>
        <v>15444</v>
      </c>
      <c r="F248" s="34">
        <f t="shared" si="43"/>
        <v>10850</v>
      </c>
      <c r="G248" s="34">
        <f t="shared" si="43"/>
        <v>8966</v>
      </c>
      <c r="H248" s="34">
        <f t="shared" si="43"/>
        <v>37147</v>
      </c>
      <c r="I248" s="34">
        <f t="shared" si="43"/>
        <v>18933</v>
      </c>
      <c r="J248" s="34">
        <f t="shared" si="43"/>
        <v>3800</v>
      </c>
      <c r="K248" s="34">
        <f t="shared" si="43"/>
        <v>2067</v>
      </c>
      <c r="L248" s="34">
        <f t="shared" si="43"/>
        <v>3737</v>
      </c>
      <c r="M248" s="34">
        <f t="shared" si="43"/>
        <v>2776</v>
      </c>
      <c r="N248" s="34">
        <f t="shared" si="43"/>
        <v>2419</v>
      </c>
      <c r="O248" s="34">
        <f t="shared" si="43"/>
        <v>15187</v>
      </c>
      <c r="P248" s="34">
        <f t="shared" si="43"/>
        <v>34483</v>
      </c>
      <c r="R248" s="95"/>
      <c r="S248" s="95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x14ac:dyDescent="0.2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R249" s="49"/>
      <c r="S249" s="49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49"/>
      <c r="AG249" s="49"/>
    </row>
    <row r="250" spans="1:33" x14ac:dyDescent="0.25"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</row>
    <row r="251" spans="1:33" x14ac:dyDescent="0.25">
      <c r="A251" s="91" t="s">
        <v>151</v>
      </c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</row>
    <row r="252" spans="1:33" x14ac:dyDescent="0.25">
      <c r="A252" s="91" t="s">
        <v>165</v>
      </c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</row>
    <row r="253" spans="1:33" x14ac:dyDescent="0.25">
      <c r="A253" s="91" t="s">
        <v>52</v>
      </c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</row>
    <row r="254" spans="1:33" ht="18.75" x14ac:dyDescent="0.3">
      <c r="B254" s="1" t="s">
        <v>85</v>
      </c>
      <c r="M254" s="35"/>
      <c r="P254" s="2">
        <v>10</v>
      </c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50"/>
      <c r="AE254" s="49"/>
      <c r="AF254" s="49"/>
      <c r="AG254" s="50"/>
    </row>
    <row r="255" spans="1:33" x14ac:dyDescent="0.25"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</row>
    <row r="256" spans="1:33" ht="15" customHeight="1" x14ac:dyDescent="0.25">
      <c r="A256" s="105" t="s">
        <v>5</v>
      </c>
      <c r="B256" s="105" t="s">
        <v>6</v>
      </c>
      <c r="C256" s="100" t="s">
        <v>80</v>
      </c>
      <c r="D256" s="100" t="s">
        <v>81</v>
      </c>
      <c r="E256" s="100" t="s">
        <v>86</v>
      </c>
      <c r="F256" s="100" t="s">
        <v>150</v>
      </c>
      <c r="G256" s="100" t="s">
        <v>87</v>
      </c>
      <c r="H256" s="100" t="s">
        <v>88</v>
      </c>
      <c r="I256" s="100" t="s">
        <v>89</v>
      </c>
      <c r="J256" s="100" t="s">
        <v>90</v>
      </c>
      <c r="K256" s="100" t="s">
        <v>91</v>
      </c>
      <c r="L256" s="100" t="s">
        <v>92</v>
      </c>
      <c r="M256" s="100" t="s">
        <v>93</v>
      </c>
      <c r="N256" s="107" t="s">
        <v>94</v>
      </c>
      <c r="O256" s="100" t="s">
        <v>95</v>
      </c>
      <c r="P256" s="107" t="s">
        <v>96</v>
      </c>
      <c r="R256" s="95"/>
      <c r="S256" s="95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8"/>
      <c r="AF256" s="97"/>
      <c r="AG256" s="98"/>
    </row>
    <row r="257" spans="1:33" x14ac:dyDescent="0.25">
      <c r="A257" s="106"/>
      <c r="B257" s="106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8"/>
      <c r="O257" s="101"/>
      <c r="P257" s="108"/>
      <c r="R257" s="95"/>
      <c r="S257" s="95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8"/>
      <c r="AF257" s="97"/>
      <c r="AG257" s="98"/>
    </row>
    <row r="258" spans="1:33" x14ac:dyDescent="0.25">
      <c r="A258" s="3">
        <v>1</v>
      </c>
      <c r="B258" s="3">
        <v>2</v>
      </c>
      <c r="C258" s="3">
        <v>3</v>
      </c>
      <c r="D258" s="3">
        <v>4</v>
      </c>
      <c r="E258" s="3">
        <v>5</v>
      </c>
      <c r="F258" s="3">
        <v>6</v>
      </c>
      <c r="G258" s="3">
        <v>7</v>
      </c>
      <c r="H258" s="3">
        <v>8</v>
      </c>
      <c r="I258" s="3">
        <v>9</v>
      </c>
      <c r="J258" s="3">
        <v>10</v>
      </c>
      <c r="K258" s="3">
        <v>11</v>
      </c>
      <c r="L258" s="3">
        <v>12</v>
      </c>
      <c r="M258" s="3">
        <v>13</v>
      </c>
      <c r="N258" s="7">
        <v>14</v>
      </c>
      <c r="O258" s="3" t="s">
        <v>48</v>
      </c>
      <c r="P258" s="7">
        <v>16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61"/>
      <c r="AF258" s="19"/>
      <c r="AG258" s="61"/>
    </row>
    <row r="259" spans="1:33" ht="20.100000000000001" customHeight="1" x14ac:dyDescent="0.25">
      <c r="A259" s="36" t="s">
        <v>21</v>
      </c>
      <c r="B259" s="4" t="s">
        <v>45</v>
      </c>
      <c r="C259" s="23">
        <f>'[2]Triwulan IV'!$H$28</f>
        <v>181</v>
      </c>
      <c r="D259" s="23">
        <f>'[2]Triwulan IV'!$H$29</f>
        <v>138</v>
      </c>
      <c r="E259" s="23">
        <f>'[2]Triwulan IV'!$H$30</f>
        <v>145</v>
      </c>
      <c r="F259" s="23">
        <f>'[2]Triwulan IV'!$H$31</f>
        <v>642</v>
      </c>
      <c r="G259" s="23">
        <f>'[2]Triwulan IV'!$H$32</f>
        <v>429</v>
      </c>
      <c r="H259" s="23">
        <f>'[2]Triwulan IV'!$H$33</f>
        <v>390</v>
      </c>
      <c r="I259" s="23">
        <f>'[2]Triwulan IV'!$H$34</f>
        <v>402</v>
      </c>
      <c r="J259" s="23">
        <f>'[2]Triwulan IV'!$H$35</f>
        <v>0</v>
      </c>
      <c r="K259" s="23">
        <f>'[2]Triwulan IV'!$H$36</f>
        <v>35</v>
      </c>
      <c r="L259" s="23">
        <f>'[2]Triwulan IV'!$H$37</f>
        <v>189</v>
      </c>
      <c r="M259" s="23">
        <f>'[2]Triwulan IV'!$H$38</f>
        <v>0</v>
      </c>
      <c r="N259" s="23">
        <f>'[2]Triwulan IV'!$H$39</f>
        <v>0</v>
      </c>
      <c r="O259" s="23">
        <f>'[2]Triwulan IV'!$H$40</f>
        <v>0</v>
      </c>
      <c r="P259" s="23">
        <f>'[2]Triwulan IV'!$H$41</f>
        <v>11126</v>
      </c>
      <c r="R259" s="56"/>
      <c r="S259" s="57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</row>
    <row r="260" spans="1:33" ht="20.100000000000001" customHeight="1" x14ac:dyDescent="0.25">
      <c r="A260" s="36" t="s">
        <v>23</v>
      </c>
      <c r="B260" s="4" t="s">
        <v>47</v>
      </c>
      <c r="C260" s="23">
        <f>'[2]Triwulan IV'!$H$75</f>
        <v>184</v>
      </c>
      <c r="D260" s="23">
        <f>'[2]Triwulan IV'!$H$76</f>
        <v>171</v>
      </c>
      <c r="E260" s="23">
        <f>'[2]Triwulan IV'!$H$77</f>
        <v>35</v>
      </c>
      <c r="F260" s="23">
        <f>'[2]Triwulan IV'!$H$78</f>
        <v>412</v>
      </c>
      <c r="G260" s="23">
        <f>'[2]Triwulan IV'!$H$79</f>
        <v>200</v>
      </c>
      <c r="H260" s="23">
        <f>'[2]Triwulan IV'!$H$80</f>
        <v>1000</v>
      </c>
      <c r="I260" s="23">
        <f>'[2]Triwulan IV'!$H$81</f>
        <v>1016</v>
      </c>
      <c r="J260" s="23">
        <f>'[2]Triwulan IV'!$H$82</f>
        <v>0</v>
      </c>
      <c r="K260" s="23">
        <f>'[2]Triwulan IV'!$H$83</f>
        <v>115</v>
      </c>
      <c r="L260" s="23">
        <f>'[2]Triwulan IV'!$H$84</f>
        <v>114</v>
      </c>
      <c r="M260" s="23">
        <f>'[2]Triwulan IV'!$H$85</f>
        <v>60</v>
      </c>
      <c r="N260" s="23">
        <f>'[2]Triwulan IV'!$H$86</f>
        <v>25</v>
      </c>
      <c r="O260" s="23">
        <f>'[2]Triwulan IV'!$H$87</f>
        <v>150</v>
      </c>
      <c r="P260" s="23">
        <f>'[2]Triwulan IV'!$H$88</f>
        <v>435</v>
      </c>
      <c r="R260" s="56"/>
      <c r="S260" s="57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</row>
    <row r="261" spans="1:33" ht="20.100000000000001" customHeight="1" x14ac:dyDescent="0.25">
      <c r="A261" s="36" t="s">
        <v>25</v>
      </c>
      <c r="B261" s="4" t="s">
        <v>22</v>
      </c>
      <c r="C261" s="23">
        <f>'[2]Triwulan IV'!$H$169</f>
        <v>1093</v>
      </c>
      <c r="D261" s="23">
        <f>'[2]Triwulan IV'!$H$170</f>
        <v>930</v>
      </c>
      <c r="E261" s="23">
        <f>'[2]Triwulan IV'!$H$171</f>
        <v>5889</v>
      </c>
      <c r="F261" s="23">
        <f>'[2]Triwulan IV'!$H$172</f>
        <v>3514</v>
      </c>
      <c r="G261" s="23">
        <f>'[2]Triwulan IV'!$H$173</f>
        <v>2101</v>
      </c>
      <c r="H261" s="23">
        <f>'[2]Triwulan IV'!$H$174</f>
        <v>8448</v>
      </c>
      <c r="I261" s="23">
        <f>'[2]Triwulan IV'!$H$175</f>
        <v>1972</v>
      </c>
      <c r="J261" s="23">
        <f>'[2]Triwulan IV'!$H$176</f>
        <v>590</v>
      </c>
      <c r="K261" s="23">
        <f>'[2]Triwulan IV'!$H$177</f>
        <v>915</v>
      </c>
      <c r="L261" s="23">
        <f>'[2]Triwulan IV'!$H$178</f>
        <v>1365</v>
      </c>
      <c r="M261" s="23">
        <f>'[2]Triwulan IV'!$H$179</f>
        <v>610</v>
      </c>
      <c r="N261" s="23">
        <f>'[2]Triwulan IV'!$H$180</f>
        <v>810</v>
      </c>
      <c r="O261" s="23">
        <f>'[2]Triwulan IV'!$H$181</f>
        <v>7753</v>
      </c>
      <c r="P261" s="23">
        <f>'[2]Triwulan IV'!$H$182</f>
        <v>9243</v>
      </c>
      <c r="R261" s="56"/>
      <c r="S261" s="57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</row>
    <row r="262" spans="1:33" ht="20.100000000000001" customHeight="1" x14ac:dyDescent="0.25">
      <c r="A262" s="36" t="s">
        <v>27</v>
      </c>
      <c r="B262" s="4" t="s">
        <v>24</v>
      </c>
      <c r="C262" s="23">
        <f>'[2]Triwulan IV'!$H$122</f>
        <v>390</v>
      </c>
      <c r="D262" s="23">
        <f>'[2]Triwulan IV'!$H$123</f>
        <v>325</v>
      </c>
      <c r="E262" s="23">
        <f>'[2]Triwulan IV'!$H$124</f>
        <v>1061</v>
      </c>
      <c r="F262" s="23">
        <f>'[2]Triwulan IV'!$H$125</f>
        <v>808</v>
      </c>
      <c r="G262" s="23">
        <f>'[2]Triwulan IV'!$H$126</f>
        <v>444</v>
      </c>
      <c r="H262" s="23">
        <f>'[2]Triwulan IV'!$H$127</f>
        <v>1726</v>
      </c>
      <c r="I262" s="23">
        <f>'[2]Triwulan IV'!$H$128</f>
        <v>809</v>
      </c>
      <c r="J262" s="23">
        <f>'[2]Triwulan IV'!$H$129</f>
        <v>0</v>
      </c>
      <c r="K262" s="23">
        <f>'[2]Triwulan IV'!$H$130</f>
        <v>151</v>
      </c>
      <c r="L262" s="23">
        <f>'[2]Triwulan IV'!$H$131</f>
        <v>129</v>
      </c>
      <c r="M262" s="23">
        <f>'[2]Triwulan IV'!$H$132</f>
        <v>13</v>
      </c>
      <c r="N262" s="23">
        <f>'[2]Triwulan IV'!$H$133</f>
        <v>0</v>
      </c>
      <c r="O262" s="23">
        <f>'[2]Triwulan IV'!$H$134</f>
        <v>599</v>
      </c>
      <c r="P262" s="23">
        <f>'[2]Triwulan IV'!$H$135</f>
        <v>619</v>
      </c>
      <c r="R262" s="56"/>
      <c r="S262" s="57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1:33" ht="20.100000000000001" customHeight="1" x14ac:dyDescent="0.25">
      <c r="A263" s="36" t="s">
        <v>29</v>
      </c>
      <c r="B263" s="4" t="s">
        <v>28</v>
      </c>
      <c r="C263" s="23">
        <f>'[2]Triwulan IV'!$H$216</f>
        <v>65</v>
      </c>
      <c r="D263" s="23">
        <f>'[2]Triwulan IV'!$H$217</f>
        <v>25</v>
      </c>
      <c r="E263" s="23">
        <f>'[2]Triwulan IV'!$H$218</f>
        <v>0</v>
      </c>
      <c r="F263" s="23">
        <f>'[2]Triwulan IV'!$H$219</f>
        <v>0</v>
      </c>
      <c r="G263" s="23">
        <f>'[2]Triwulan IV'!$H$220</f>
        <v>115</v>
      </c>
      <c r="H263" s="23">
        <f>'[2]Triwulan IV'!$H$221</f>
        <v>1015</v>
      </c>
      <c r="I263" s="23">
        <f>'[2]Triwulan IV'!$H$222</f>
        <v>100</v>
      </c>
      <c r="J263" s="23">
        <f>'[2]Triwulan IV'!$H$223</f>
        <v>0</v>
      </c>
      <c r="K263" s="23">
        <f>'[2]Triwulan IV'!$H$224</f>
        <v>0</v>
      </c>
      <c r="L263" s="23">
        <f>'[2]Triwulan IV'!$H$225</f>
        <v>35</v>
      </c>
      <c r="M263" s="23">
        <f>'[2]Triwulan IV'!$H$226</f>
        <v>0</v>
      </c>
      <c r="N263" s="23">
        <f>'[2]Triwulan IV'!$H$227</f>
        <v>0</v>
      </c>
      <c r="O263" s="23">
        <f>'[2]Triwulan IV'!$H$228</f>
        <v>265</v>
      </c>
      <c r="P263" s="23">
        <f>'[2]Triwulan IV'!$H$229</f>
        <v>940</v>
      </c>
      <c r="R263" s="56"/>
      <c r="S263" s="57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20.100000000000001" customHeight="1" x14ac:dyDescent="0.25">
      <c r="A264" s="36" t="s">
        <v>31</v>
      </c>
      <c r="B264" s="4" t="s">
        <v>30</v>
      </c>
      <c r="C264" s="23">
        <f>'[2]Triwulan IV'!$H$263</f>
        <v>280</v>
      </c>
      <c r="D264" s="23">
        <f>'[2]Triwulan IV'!$H$264</f>
        <v>60</v>
      </c>
      <c r="E264" s="23">
        <f>'[2]Triwulan IV'!$H$265</f>
        <v>270</v>
      </c>
      <c r="F264" s="23">
        <f>'[2]Triwulan IV'!$H$266</f>
        <v>260</v>
      </c>
      <c r="G264" s="23">
        <f>'[2]Triwulan IV'!$H$267</f>
        <v>350</v>
      </c>
      <c r="H264" s="23">
        <f>'[2]Triwulan IV'!$H$268</f>
        <v>260</v>
      </c>
      <c r="I264" s="23">
        <f>'[2]Triwulan IV'!$H$269</f>
        <v>175</v>
      </c>
      <c r="J264" s="23">
        <f>'[2]Triwulan IV'!$H$270</f>
        <v>25</v>
      </c>
      <c r="K264" s="23">
        <f>'[2]Triwulan IV'!$H$271</f>
        <v>0</v>
      </c>
      <c r="L264" s="23">
        <f>'[2]Triwulan IV'!$H$272</f>
        <v>590</v>
      </c>
      <c r="M264" s="23">
        <f>'[2]Triwulan IV'!$H$273</f>
        <v>560</v>
      </c>
      <c r="N264" s="23">
        <f>'[2]Triwulan IV'!$H$274</f>
        <v>55</v>
      </c>
      <c r="O264" s="23">
        <f>'[2]Triwulan IV'!$H$275</f>
        <v>310</v>
      </c>
      <c r="P264" s="23">
        <f>'[2]Triwulan IV'!$H$276</f>
        <v>370</v>
      </c>
      <c r="R264" s="56"/>
      <c r="S264" s="57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1:33" ht="20.100000000000001" customHeight="1" x14ac:dyDescent="0.25">
      <c r="A265" s="36" t="s">
        <v>33</v>
      </c>
      <c r="B265" s="4" t="s">
        <v>37</v>
      </c>
      <c r="C265" s="23">
        <f>'[2]Triwulan IV'!$H$310</f>
        <v>570</v>
      </c>
      <c r="D265" s="23">
        <f>'[2]Triwulan IV'!$H$311</f>
        <v>205</v>
      </c>
      <c r="E265" s="23">
        <f>'[2]Triwulan IV'!$H$312</f>
        <v>1375</v>
      </c>
      <c r="F265" s="23">
        <f>'[2]Triwulan IV'!$H$313</f>
        <v>566</v>
      </c>
      <c r="G265" s="23">
        <f>'[2]Triwulan IV'!$H$314</f>
        <v>750</v>
      </c>
      <c r="H265" s="23">
        <f>'[2]Triwulan IV'!$H$315</f>
        <v>10400</v>
      </c>
      <c r="I265" s="23">
        <f>'[2]Triwulan IV'!$H$316</f>
        <v>2100</v>
      </c>
      <c r="J265" s="23">
        <f>'[2]Triwulan IV'!$H$317</f>
        <v>870</v>
      </c>
      <c r="K265" s="23">
        <f>'[2]Triwulan IV'!$H$318</f>
        <v>193</v>
      </c>
      <c r="L265" s="23">
        <f>'[2]Triwulan IV'!$H$319</f>
        <v>377</v>
      </c>
      <c r="M265" s="23">
        <f>'[2]Triwulan IV'!$H$320</f>
        <v>205</v>
      </c>
      <c r="N265" s="23">
        <f>'[2]Triwulan IV'!$H$321</f>
        <v>210</v>
      </c>
      <c r="O265" s="23">
        <f>'[2]Triwulan IV'!$H$322</f>
        <v>476</v>
      </c>
      <c r="P265" s="23">
        <f>'[2]Triwulan IV'!$H$323</f>
        <v>1300</v>
      </c>
      <c r="R265" s="56"/>
      <c r="S265" s="57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1:33" ht="20.100000000000001" customHeight="1" x14ac:dyDescent="0.25">
      <c r="A266" s="36" t="s">
        <v>34</v>
      </c>
      <c r="B266" s="4" t="s">
        <v>41</v>
      </c>
      <c r="C266" s="23">
        <f>'[2]Triwulan IV'!$H$357</f>
        <v>390</v>
      </c>
      <c r="D266" s="23">
        <f>'[2]Triwulan IV'!$H$358</f>
        <v>90</v>
      </c>
      <c r="E266" s="23">
        <f>'[2]Triwulan IV'!$H$359</f>
        <v>70</v>
      </c>
      <c r="F266" s="23">
        <f>'[2]Triwulan IV'!$H$360</f>
        <v>380</v>
      </c>
      <c r="G266" s="23">
        <f>'[2]Triwulan IV'!$H$361</f>
        <v>150</v>
      </c>
      <c r="H266" s="23">
        <f>'[2]Triwulan IV'!$H$362</f>
        <v>150</v>
      </c>
      <c r="I266" s="23">
        <f>'[2]Triwulan IV'!$H$363</f>
        <v>1170</v>
      </c>
      <c r="J266" s="23">
        <f>'[2]Triwulan IV'!$H$364</f>
        <v>100</v>
      </c>
      <c r="K266" s="23">
        <f>'[2]Triwulan IV'!$H$365</f>
        <v>150</v>
      </c>
      <c r="L266" s="23">
        <f>'[2]Triwulan IV'!$H$366</f>
        <v>140</v>
      </c>
      <c r="M266" s="23">
        <f>'[2]Triwulan IV'!$H$367</f>
        <v>75</v>
      </c>
      <c r="N266" s="23">
        <f>'[2]Triwulan IV'!$H$368</f>
        <v>650</v>
      </c>
      <c r="O266" s="23">
        <f>'[2]Triwulan IV'!$H$369</f>
        <v>750</v>
      </c>
      <c r="P266" s="23">
        <f>'[2]Triwulan IV'!$H$370</f>
        <v>270</v>
      </c>
      <c r="R266" s="56"/>
      <c r="S266" s="57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1:33" ht="20.100000000000001" customHeight="1" x14ac:dyDescent="0.25">
      <c r="A267" s="36" t="s">
        <v>36</v>
      </c>
      <c r="B267" s="4" t="s">
        <v>43</v>
      </c>
      <c r="C267" s="23">
        <f>'[2]Triwulan IV'!$H$404</f>
        <v>95</v>
      </c>
      <c r="D267" s="23">
        <f>'[2]Triwulan IV'!$H$405</f>
        <v>0</v>
      </c>
      <c r="E267" s="23">
        <f>'[2]Triwulan IV'!$H$406</f>
        <v>90</v>
      </c>
      <c r="F267" s="23">
        <f>'[2]Triwulan IV'!$H$407</f>
        <v>350</v>
      </c>
      <c r="G267" s="23">
        <f>'[2]Triwulan IV'!$H$408</f>
        <v>150</v>
      </c>
      <c r="H267" s="23">
        <f>'[2]Triwulan IV'!$H$409</f>
        <v>350</v>
      </c>
      <c r="I267" s="23">
        <f>'[2]Triwulan IV'!$H$410</f>
        <v>100</v>
      </c>
      <c r="J267" s="23">
        <f>'[2]Triwulan IV'!$H$411</f>
        <v>0</v>
      </c>
      <c r="K267" s="23">
        <f>'[2]Triwulan IV'!$H$412</f>
        <v>25</v>
      </c>
      <c r="L267" s="23">
        <f>'[2]Triwulan IV'!$H$413</f>
        <v>11</v>
      </c>
      <c r="M267" s="23">
        <f>'[2]Triwulan IV'!$H$414</f>
        <v>15</v>
      </c>
      <c r="N267" s="23">
        <f>'[2]Triwulan IV'!$H$415</f>
        <v>30</v>
      </c>
      <c r="O267" s="23">
        <f>'[2]Triwulan IV'!$H$416</f>
        <v>155</v>
      </c>
      <c r="P267" s="23">
        <f>'[2]Triwulan IV'!$H$417</f>
        <v>450</v>
      </c>
      <c r="R267" s="56"/>
      <c r="S267" s="57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1:33" ht="20.100000000000001" customHeight="1" x14ac:dyDescent="0.25">
      <c r="A268" s="36" t="s">
        <v>38</v>
      </c>
      <c r="B268" s="4" t="s">
        <v>39</v>
      </c>
      <c r="C268" s="23">
        <f>'[2]Triwulan IV'!$H$451</f>
        <v>175</v>
      </c>
      <c r="D268" s="23">
        <f>'[2]Triwulan IV'!$H$452</f>
        <v>0</v>
      </c>
      <c r="E268" s="23">
        <f>'[2]Triwulan IV'!$H$453</f>
        <v>800</v>
      </c>
      <c r="F268" s="23">
        <f>'[2]Triwulan IV'!$H$454</f>
        <v>0</v>
      </c>
      <c r="G268" s="23">
        <f>'[2]Triwulan IV'!$H$455</f>
        <v>600</v>
      </c>
      <c r="H268" s="23">
        <f>'[2]Triwulan IV'!$H$456</f>
        <v>1200</v>
      </c>
      <c r="I268" s="23">
        <f>'[2]Triwulan IV'!$H$457</f>
        <v>250</v>
      </c>
      <c r="J268" s="23">
        <f>'[2]Triwulan IV'!$H$458</f>
        <v>0</v>
      </c>
      <c r="K268" s="23">
        <f>'[2]Triwulan IV'!$H$459</f>
        <v>110</v>
      </c>
      <c r="L268" s="23">
        <f>'[2]Triwulan IV'!$H$460</f>
        <v>0</v>
      </c>
      <c r="M268" s="23">
        <f>'[2]Triwulan IV'!$H$461</f>
        <v>17</v>
      </c>
      <c r="N268" s="23">
        <f>'[2]Triwulan IV'!$H$462</f>
        <v>0</v>
      </c>
      <c r="O268" s="23">
        <f>'[2]Triwulan IV'!$H$463</f>
        <v>1500</v>
      </c>
      <c r="P268" s="23">
        <f>'[2]Triwulan IV'!$H$464</f>
        <v>1200</v>
      </c>
      <c r="R268" s="56"/>
      <c r="S268" s="57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20.100000000000001" customHeight="1" x14ac:dyDescent="0.25">
      <c r="A269" s="36" t="s">
        <v>40</v>
      </c>
      <c r="B269" s="4" t="s">
        <v>35</v>
      </c>
      <c r="C269" s="23">
        <f>'[2]Triwulan IV'!$H$498</f>
        <v>1630</v>
      </c>
      <c r="D269" s="23">
        <f>'[2]Triwulan IV'!$H$499</f>
        <v>1074</v>
      </c>
      <c r="E269" s="23">
        <f>'[2]Triwulan IV'!$H$500</f>
        <v>4547</v>
      </c>
      <c r="F269" s="23">
        <f>'[2]Triwulan IV'!$H$501</f>
        <v>1557</v>
      </c>
      <c r="G269" s="23">
        <f>'[2]Triwulan IV'!$H$502</f>
        <v>4482</v>
      </c>
      <c r="H269" s="23">
        <f>'[2]Triwulan IV'!$H$503</f>
        <v>7079</v>
      </c>
      <c r="I269" s="23">
        <f>'[2]Triwulan IV'!$H$504</f>
        <v>4706</v>
      </c>
      <c r="J269" s="23">
        <f>'[2]Triwulan IV'!$H$505</f>
        <v>1648</v>
      </c>
      <c r="K269" s="23">
        <f>'[2]Triwulan IV'!$H$506</f>
        <v>252</v>
      </c>
      <c r="L269" s="23">
        <f>'[2]Triwulan IV'!$H$507</f>
        <v>566</v>
      </c>
      <c r="M269" s="23">
        <f>'[2]Triwulan IV'!$H$508</f>
        <v>499</v>
      </c>
      <c r="N269" s="23">
        <f>'[2]Triwulan IV'!$H$509</f>
        <v>605</v>
      </c>
      <c r="O269" s="23">
        <f>'[2]Triwulan IV'!$H$510</f>
        <v>2106</v>
      </c>
      <c r="P269" s="23">
        <f>'[2]Triwulan IV'!$H$511</f>
        <v>2246</v>
      </c>
      <c r="R269" s="56"/>
      <c r="S269" s="57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1:33" ht="20.100000000000001" customHeight="1" x14ac:dyDescent="0.25">
      <c r="A270" s="36" t="s">
        <v>42</v>
      </c>
      <c r="B270" s="4" t="s">
        <v>32</v>
      </c>
      <c r="C270" s="23">
        <f>'[2]Triwulan IV'!$H$545</f>
        <v>110</v>
      </c>
      <c r="D270" s="23">
        <f>'[2]Triwulan IV'!$H$546</f>
        <v>0</v>
      </c>
      <c r="E270" s="23">
        <f>'[2]Triwulan IV'!$H$547</f>
        <v>90</v>
      </c>
      <c r="F270" s="23">
        <f>'[2]Triwulan IV'!$H$548</f>
        <v>350</v>
      </c>
      <c r="G270" s="23">
        <f>'[2]Triwulan IV'!$H$549</f>
        <v>150</v>
      </c>
      <c r="H270" s="23">
        <f>'[2]Triwulan IV'!$H$550</f>
        <v>350</v>
      </c>
      <c r="I270" s="23">
        <f>'[2]Triwulan IV'!$H$551</f>
        <v>100</v>
      </c>
      <c r="J270" s="23">
        <f>'[2]Triwulan IV'!$H$552</f>
        <v>0</v>
      </c>
      <c r="K270" s="23">
        <f>'[2]Triwulan IV'!$H$553</f>
        <v>25</v>
      </c>
      <c r="L270" s="23">
        <f>'[2]Triwulan IV'!$H$554</f>
        <v>11</v>
      </c>
      <c r="M270" s="23">
        <f>'[2]Triwulan IV'!$H$555</f>
        <v>15</v>
      </c>
      <c r="N270" s="23">
        <f>'[2]Triwulan IV'!$H$556</f>
        <v>30</v>
      </c>
      <c r="O270" s="23">
        <f>'[2]Triwulan IV'!$H$557</f>
        <v>155</v>
      </c>
      <c r="P270" s="23">
        <f>'[2]Triwulan IV'!$H$558</f>
        <v>450</v>
      </c>
      <c r="R270" s="56"/>
      <c r="S270" s="57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1:33" ht="20.100000000000001" customHeight="1" x14ac:dyDescent="0.25">
      <c r="A271" s="36" t="s">
        <v>44</v>
      </c>
      <c r="B271" s="4" t="s">
        <v>26</v>
      </c>
      <c r="C271" s="23">
        <f>'[2]Triwulan IV'!$H$592</f>
        <v>50</v>
      </c>
      <c r="D271" s="23">
        <f>'[2]Triwulan IV'!$H$593</f>
        <v>0</v>
      </c>
      <c r="E271" s="23">
        <f>'[2]Triwulan IV'!$H$594</f>
        <v>0</v>
      </c>
      <c r="F271" s="23">
        <f>'[2]Triwulan IV'!$H$595</f>
        <v>0</v>
      </c>
      <c r="G271" s="23">
        <f>'[2]Triwulan IV'!$H$596</f>
        <v>40</v>
      </c>
      <c r="H271" s="23">
        <f>'[2]Triwulan IV'!$H$597</f>
        <v>1300</v>
      </c>
      <c r="I271" s="23">
        <f>'[2]Triwulan IV'!$H$598</f>
        <v>0</v>
      </c>
      <c r="J271" s="23">
        <f>'[2]Triwulan IV'!$H$599</f>
        <v>0</v>
      </c>
      <c r="K271" s="23">
        <f>'[2]Triwulan IV'!$H$600</f>
        <v>0</v>
      </c>
      <c r="L271" s="23">
        <f>'[2]Triwulan IV'!$H$601</f>
        <v>0</v>
      </c>
      <c r="M271" s="23">
        <f>'[2]Triwulan IV'!$H$602</f>
        <v>0</v>
      </c>
      <c r="N271" s="23">
        <f>'[2]Triwulan IV'!$H$603</f>
        <v>0</v>
      </c>
      <c r="O271" s="23">
        <f>'[2]Triwulan IV'!$H$604</f>
        <v>100</v>
      </c>
      <c r="P271" s="23">
        <f>'[2]Triwulan IV'!$H$605</f>
        <v>50</v>
      </c>
      <c r="R271" s="56"/>
      <c r="S271" s="57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1:33" ht="20.100000000000001" customHeight="1" x14ac:dyDescent="0.25">
      <c r="A272" s="36" t="s">
        <v>46</v>
      </c>
      <c r="B272" s="4" t="s">
        <v>51</v>
      </c>
      <c r="C272" s="23">
        <f>'[2]Triwulan IV'!$H$638</f>
        <v>76</v>
      </c>
      <c r="D272" s="23">
        <f>'[2]Triwulan IV'!$H$639</f>
        <v>0</v>
      </c>
      <c r="E272" s="23">
        <f>'[2]Triwulan IV'!$H$640</f>
        <v>7</v>
      </c>
      <c r="F272" s="23">
        <f>'[2]Triwulan IV'!$H$641</f>
        <v>61</v>
      </c>
      <c r="G272" s="23">
        <f>'[2]Triwulan IV'!$H$642</f>
        <v>38</v>
      </c>
      <c r="H272" s="23">
        <f>'[2]Triwulan IV'!$H$643</f>
        <v>561</v>
      </c>
      <c r="I272" s="23">
        <f>'[2]Triwulan IV'!$H$644</f>
        <v>200</v>
      </c>
      <c r="J272" s="23">
        <f>'[2]Triwulan IV'!$H$645</f>
        <v>0</v>
      </c>
      <c r="K272" s="23">
        <f>'[2]Triwulan IV'!$H$646</f>
        <v>31</v>
      </c>
      <c r="L272" s="23">
        <f>'[2]Triwulan IV'!$H$647</f>
        <v>5</v>
      </c>
      <c r="M272" s="23">
        <f>'[2]Triwulan IV'!$H$648</f>
        <v>28</v>
      </c>
      <c r="N272" s="23">
        <f>'[2]Triwulan IV'!$H$649</f>
        <v>16</v>
      </c>
      <c r="O272" s="23">
        <f>'[2]Triwulan IV'!$H$650</f>
        <v>35</v>
      </c>
      <c r="P272" s="23">
        <f>'[2]Triwulan IV'!$H$651</f>
        <v>97</v>
      </c>
      <c r="R272" s="56"/>
      <c r="S272" s="57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1:33" ht="20.100000000000001" customHeight="1" x14ac:dyDescent="0.25">
      <c r="A273" s="36" t="s">
        <v>48</v>
      </c>
      <c r="B273" s="4" t="s">
        <v>49</v>
      </c>
      <c r="C273" s="23">
        <f>'[2]Triwulan IV'!$H$686</f>
        <v>250</v>
      </c>
      <c r="D273" s="23">
        <f>'[2]Triwulan IV'!$H$687</f>
        <v>0</v>
      </c>
      <c r="E273" s="23">
        <f>'[2]Triwulan IV'!$H$688</f>
        <v>75</v>
      </c>
      <c r="F273" s="23">
        <f>'[2]Triwulan IV'!$H$689</f>
        <v>320</v>
      </c>
      <c r="G273" s="23">
        <f>'[2]Triwulan IV'!$H$690</f>
        <v>414</v>
      </c>
      <c r="H273" s="23">
        <f>'[2]Triwulan IV'!$H$691</f>
        <v>184</v>
      </c>
      <c r="I273" s="23">
        <f>'[2]Triwulan IV'!$H$692</f>
        <v>150</v>
      </c>
      <c r="J273" s="23">
        <f>'[2]Triwulan IV'!$H$693</f>
        <v>0</v>
      </c>
      <c r="K273" s="23">
        <f>'[2]Triwulan IV'!$H$694</f>
        <v>10</v>
      </c>
      <c r="L273" s="23">
        <f>'[2]Triwulan IV'!$H$695</f>
        <v>95</v>
      </c>
      <c r="M273" s="23">
        <f>'[2]Triwulan IV'!$H$696</f>
        <v>25</v>
      </c>
      <c r="N273" s="23">
        <f>'[2]Triwulan IV'!$H$697</f>
        <v>10</v>
      </c>
      <c r="O273" s="23">
        <f>'[2]Triwulan IV'!$H$698</f>
        <v>195</v>
      </c>
      <c r="P273" s="23">
        <f>'[2]Triwulan IV'!$H$699</f>
        <v>125</v>
      </c>
      <c r="R273" s="56"/>
      <c r="S273" s="57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 spans="1:33" ht="20.100000000000001" customHeight="1" x14ac:dyDescent="0.25">
      <c r="A274" s="104" t="s">
        <v>50</v>
      </c>
      <c r="B274" s="104"/>
      <c r="C274" s="34">
        <f>SUM(C259:C273)</f>
        <v>5539</v>
      </c>
      <c r="D274" s="34">
        <f t="shared" ref="D274:P274" si="44">SUM(D259:D273)</f>
        <v>3018</v>
      </c>
      <c r="E274" s="34">
        <f t="shared" si="44"/>
        <v>14454</v>
      </c>
      <c r="F274" s="34">
        <f t="shared" si="44"/>
        <v>9220</v>
      </c>
      <c r="G274" s="34">
        <f t="shared" si="44"/>
        <v>10413</v>
      </c>
      <c r="H274" s="34">
        <f t="shared" si="44"/>
        <v>34413</v>
      </c>
      <c r="I274" s="34">
        <f t="shared" si="44"/>
        <v>13250</v>
      </c>
      <c r="J274" s="34">
        <f t="shared" si="44"/>
        <v>3233</v>
      </c>
      <c r="K274" s="34">
        <f t="shared" si="44"/>
        <v>2012</v>
      </c>
      <c r="L274" s="34">
        <f t="shared" si="44"/>
        <v>3627</v>
      </c>
      <c r="M274" s="34">
        <f t="shared" si="44"/>
        <v>2122</v>
      </c>
      <c r="N274" s="34">
        <f t="shared" si="44"/>
        <v>2441</v>
      </c>
      <c r="O274" s="34">
        <f t="shared" si="44"/>
        <v>14549</v>
      </c>
      <c r="P274" s="34">
        <f t="shared" si="44"/>
        <v>28921</v>
      </c>
      <c r="R274" s="95"/>
      <c r="S274" s="95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</sheetData>
  <mergeCells count="356">
    <mergeCell ref="P145:P146"/>
    <mergeCell ref="L67:L68"/>
    <mergeCell ref="M67:M68"/>
    <mergeCell ref="N67:N68"/>
    <mergeCell ref="O67:O68"/>
    <mergeCell ref="N119:N120"/>
    <mergeCell ref="O119:O120"/>
    <mergeCell ref="J28:O28"/>
    <mergeCell ref="J29:O29"/>
    <mergeCell ref="J30:O30"/>
    <mergeCell ref="J33:O33"/>
    <mergeCell ref="J34:O34"/>
    <mergeCell ref="N93:N94"/>
    <mergeCell ref="O93:O94"/>
    <mergeCell ref="A274:B274"/>
    <mergeCell ref="A1:O1"/>
    <mergeCell ref="A2:O2"/>
    <mergeCell ref="A3:O3"/>
    <mergeCell ref="A36:O36"/>
    <mergeCell ref="A37:O37"/>
    <mergeCell ref="A38:O38"/>
    <mergeCell ref="A62:O62"/>
    <mergeCell ref="A63:O63"/>
    <mergeCell ref="A64:O64"/>
    <mergeCell ref="A88:O88"/>
    <mergeCell ref="A89:O89"/>
    <mergeCell ref="A90:O90"/>
    <mergeCell ref="A114:O114"/>
    <mergeCell ref="A115:O115"/>
    <mergeCell ref="A116:O116"/>
    <mergeCell ref="A140:P140"/>
    <mergeCell ref="A141:P141"/>
    <mergeCell ref="A142:P142"/>
    <mergeCell ref="J256:J257"/>
    <mergeCell ref="K256:K257"/>
    <mergeCell ref="L256:L257"/>
    <mergeCell ref="M256:M257"/>
    <mergeCell ref="N256:N257"/>
    <mergeCell ref="O256:O257"/>
    <mergeCell ref="P256:P257"/>
    <mergeCell ref="G230:G231"/>
    <mergeCell ref="H230:H231"/>
    <mergeCell ref="I230:I231"/>
    <mergeCell ref="J230:J231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K230:K231"/>
    <mergeCell ref="L230:L231"/>
    <mergeCell ref="M230:M231"/>
    <mergeCell ref="N230:N231"/>
    <mergeCell ref="O230:O231"/>
    <mergeCell ref="A251:P251"/>
    <mergeCell ref="A252:P252"/>
    <mergeCell ref="A253:P253"/>
    <mergeCell ref="A230:A231"/>
    <mergeCell ref="B230:B231"/>
    <mergeCell ref="C230:C231"/>
    <mergeCell ref="D230:D231"/>
    <mergeCell ref="E230:E231"/>
    <mergeCell ref="F230:F231"/>
    <mergeCell ref="P230:P231"/>
    <mergeCell ref="A248:B248"/>
    <mergeCell ref="A163:B163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75:P175"/>
    <mergeCell ref="J171:P171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A173:P173"/>
    <mergeCell ref="A174:P174"/>
    <mergeCell ref="J165:P165"/>
    <mergeCell ref="J166:P166"/>
    <mergeCell ref="J167:P167"/>
    <mergeCell ref="A137:B137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J170:P170"/>
    <mergeCell ref="I119:I120"/>
    <mergeCell ref="J119:J120"/>
    <mergeCell ref="K119:K120"/>
    <mergeCell ref="L119:L120"/>
    <mergeCell ref="M119:M120"/>
    <mergeCell ref="I93:I94"/>
    <mergeCell ref="J93:J94"/>
    <mergeCell ref="K93:K94"/>
    <mergeCell ref="L93:L94"/>
    <mergeCell ref="M93:M94"/>
    <mergeCell ref="E93:E94"/>
    <mergeCell ref="F93:F94"/>
    <mergeCell ref="G93:G94"/>
    <mergeCell ref="H93:H94"/>
    <mergeCell ref="N6:N7"/>
    <mergeCell ref="A67:A68"/>
    <mergeCell ref="B67:B68"/>
    <mergeCell ref="C67:C68"/>
    <mergeCell ref="D67:D68"/>
    <mergeCell ref="H67:H68"/>
    <mergeCell ref="I67:I68"/>
    <mergeCell ref="J67:J68"/>
    <mergeCell ref="K67:K68"/>
    <mergeCell ref="A85:B85"/>
    <mergeCell ref="O6:O7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H6:H7"/>
    <mergeCell ref="I6:I7"/>
    <mergeCell ref="J6:J7"/>
    <mergeCell ref="K6:K7"/>
    <mergeCell ref="L6:L7"/>
    <mergeCell ref="M6:M7"/>
    <mergeCell ref="A6:A7"/>
    <mergeCell ref="A196:B196"/>
    <mergeCell ref="A204:A205"/>
    <mergeCell ref="B204:B205"/>
    <mergeCell ref="A199:P199"/>
    <mergeCell ref="A200:P200"/>
    <mergeCell ref="A201:P201"/>
    <mergeCell ref="A225:P225"/>
    <mergeCell ref="A226:P226"/>
    <mergeCell ref="A227:P227"/>
    <mergeCell ref="L204:L205"/>
    <mergeCell ref="M204:M205"/>
    <mergeCell ref="N204:N205"/>
    <mergeCell ref="O204:O205"/>
    <mergeCell ref="P204:P205"/>
    <mergeCell ref="A222:B222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G119:G120"/>
    <mergeCell ref="H119:H120"/>
    <mergeCell ref="B6:B7"/>
    <mergeCell ref="C6:C7"/>
    <mergeCell ref="D6:D7"/>
    <mergeCell ref="E6:E7"/>
    <mergeCell ref="F6:F7"/>
    <mergeCell ref="G6:G7"/>
    <mergeCell ref="E67:E68"/>
    <mergeCell ref="F67:F68"/>
    <mergeCell ref="G67:G68"/>
    <mergeCell ref="A59:B59"/>
    <mergeCell ref="A24:B24"/>
    <mergeCell ref="A111:B111"/>
    <mergeCell ref="A119:A120"/>
    <mergeCell ref="B119:B120"/>
    <mergeCell ref="C119:C120"/>
    <mergeCell ref="D119:D120"/>
    <mergeCell ref="E119:E120"/>
    <mergeCell ref="F119:F120"/>
    <mergeCell ref="A93:A94"/>
    <mergeCell ref="B93:B94"/>
    <mergeCell ref="C93:C94"/>
    <mergeCell ref="D93:D94"/>
    <mergeCell ref="Z41:Z42"/>
    <mergeCell ref="AA41:AA42"/>
    <mergeCell ref="AB41:AB42"/>
    <mergeCell ref="AC41:AC42"/>
    <mergeCell ref="AD41:AD42"/>
    <mergeCell ref="AE41:AE42"/>
    <mergeCell ref="Q59:R59"/>
    <mergeCell ref="Q62:AE62"/>
    <mergeCell ref="Q63:AE63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Q64:AE64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Q85:R85"/>
    <mergeCell ref="Q88:AE88"/>
    <mergeCell ref="Q89:AE89"/>
    <mergeCell ref="Q90:AE90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Q111:R111"/>
    <mergeCell ref="Q114:AE114"/>
    <mergeCell ref="Q115:AE115"/>
    <mergeCell ref="Q116:AE116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Q137:R137"/>
    <mergeCell ref="R178:R179"/>
    <mergeCell ref="S178:S179"/>
    <mergeCell ref="T178:T179"/>
    <mergeCell ref="U178:U179"/>
    <mergeCell ref="V178:V179"/>
    <mergeCell ref="W178:W179"/>
    <mergeCell ref="X178:X179"/>
    <mergeCell ref="Y178:Y179"/>
    <mergeCell ref="Q145:Q146"/>
    <mergeCell ref="Z178:Z179"/>
    <mergeCell ref="AA178:AA179"/>
    <mergeCell ref="AB178:AB179"/>
    <mergeCell ref="AC178:AC179"/>
    <mergeCell ref="AD178:AD179"/>
    <mergeCell ref="AE178:AE179"/>
    <mergeCell ref="AF178:AF179"/>
    <mergeCell ref="AG178:AG179"/>
    <mergeCell ref="R196:S196"/>
    <mergeCell ref="R199:AG199"/>
    <mergeCell ref="R200:AG200"/>
    <mergeCell ref="R201:AG201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C204:AC205"/>
    <mergeCell ref="AD204:AD205"/>
    <mergeCell ref="AE204:AE205"/>
    <mergeCell ref="AF204:AF205"/>
    <mergeCell ref="AG204:AG205"/>
    <mergeCell ref="R222:S222"/>
    <mergeCell ref="R225:AG225"/>
    <mergeCell ref="R226:AG226"/>
    <mergeCell ref="R227:AG227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R274:S274"/>
    <mergeCell ref="R248:S248"/>
    <mergeCell ref="R251:AG251"/>
    <mergeCell ref="R252:AG252"/>
    <mergeCell ref="R253:AG253"/>
    <mergeCell ref="R256:R257"/>
    <mergeCell ref="S256:S257"/>
    <mergeCell ref="T256:T257"/>
    <mergeCell ref="U256:U257"/>
    <mergeCell ref="V256:V257"/>
    <mergeCell ref="W256:W257"/>
    <mergeCell ref="X256:X257"/>
    <mergeCell ref="Y256:Y257"/>
    <mergeCell ref="Z256:Z257"/>
    <mergeCell ref="AA256:AA257"/>
    <mergeCell ref="AB256:AB257"/>
    <mergeCell ref="AC256:AC257"/>
    <mergeCell ref="AD256:AD257"/>
    <mergeCell ref="AE256:AE257"/>
    <mergeCell ref="AF256:AF257"/>
    <mergeCell ref="AG256:AG257"/>
  </mergeCells>
  <printOptions horizontalCentered="1"/>
  <pageMargins left="0.31496062992126" right="0.196850393700787" top="0.5" bottom="0.74803149606299202" header="0.31496062992126" footer="0.31496062992126"/>
  <pageSetup paperSize="5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zoomScale="90" zoomScaleNormal="90" workbookViewId="0">
      <selection sqref="A1:R32"/>
    </sheetView>
  </sheetViews>
  <sheetFormatPr defaultRowHeight="15" x14ac:dyDescent="0.25"/>
  <cols>
    <col min="1" max="1" width="4.140625" style="1" customWidth="1"/>
    <col min="2" max="2" width="12" style="1" customWidth="1"/>
    <col min="3" max="4" width="9.28515625" style="1" customWidth="1"/>
    <col min="5" max="6" width="9" style="1" customWidth="1"/>
    <col min="7" max="7" width="8.28515625" style="1" customWidth="1"/>
    <col min="8" max="8" width="9" style="1" customWidth="1"/>
    <col min="9" max="9" width="10.42578125" style="1" customWidth="1"/>
    <col min="10" max="10" width="8.5703125" style="1" customWidth="1"/>
    <col min="11" max="11" width="7.7109375" style="1" customWidth="1"/>
    <col min="12" max="12" width="9.5703125" style="1" customWidth="1"/>
    <col min="13" max="13" width="8.42578125" style="1" customWidth="1"/>
    <col min="14" max="14" width="7.7109375" style="1" customWidth="1"/>
    <col min="15" max="15" width="8.7109375" style="1" customWidth="1"/>
    <col min="16" max="16" width="10.140625" style="1" customWidth="1"/>
    <col min="17" max="17" width="9.7109375" style="1" customWidth="1"/>
    <col min="18" max="16384" width="9.140625" style="1"/>
  </cols>
  <sheetData>
    <row r="1" spans="1:33" x14ac:dyDescent="0.25">
      <c r="A1" s="91" t="s">
        <v>156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3" x14ac:dyDescent="0.25">
      <c r="A2" s="91" t="s">
        <v>165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33" x14ac:dyDescent="0.25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33" ht="18.75" x14ac:dyDescent="0.3">
      <c r="P4" s="2">
        <v>1</v>
      </c>
    </row>
    <row r="6" spans="1:33" ht="15" customHeight="1" x14ac:dyDescent="0.25">
      <c r="A6" s="114" t="s">
        <v>5</v>
      </c>
      <c r="B6" s="114" t="s">
        <v>6</v>
      </c>
      <c r="C6" s="116" t="s">
        <v>97</v>
      </c>
      <c r="D6" s="116" t="s">
        <v>152</v>
      </c>
      <c r="E6" s="116" t="s">
        <v>107</v>
      </c>
      <c r="F6" s="116" t="s">
        <v>98</v>
      </c>
      <c r="G6" s="116" t="s">
        <v>99</v>
      </c>
      <c r="H6" s="116" t="s">
        <v>153</v>
      </c>
      <c r="I6" s="116" t="s">
        <v>100</v>
      </c>
      <c r="J6" s="116" t="s">
        <v>106</v>
      </c>
      <c r="K6" s="116" t="s">
        <v>104</v>
      </c>
      <c r="L6" s="116" t="s">
        <v>154</v>
      </c>
      <c r="M6" s="116" t="s">
        <v>105</v>
      </c>
      <c r="N6" s="118" t="s">
        <v>155</v>
      </c>
      <c r="O6" s="118" t="s">
        <v>102</v>
      </c>
      <c r="P6" s="118" t="s">
        <v>103</v>
      </c>
      <c r="Q6" s="118" t="s">
        <v>101</v>
      </c>
      <c r="R6" s="79" t="s">
        <v>109</v>
      </c>
    </row>
    <row r="7" spans="1:33" x14ac:dyDescent="0.25">
      <c r="A7" s="115"/>
      <c r="B7" s="11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9"/>
      <c r="O7" s="119"/>
      <c r="P7" s="119"/>
      <c r="Q7" s="119"/>
      <c r="R7" s="80"/>
    </row>
    <row r="8" spans="1:3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8">
        <v>14</v>
      </c>
      <c r="O8" s="8">
        <v>15</v>
      </c>
      <c r="P8" s="8">
        <v>16</v>
      </c>
      <c r="Q8" s="8">
        <v>17</v>
      </c>
      <c r="R8" s="69">
        <v>18</v>
      </c>
    </row>
    <row r="9" spans="1:33" ht="20.100000000000001" customHeight="1" x14ac:dyDescent="0.25">
      <c r="A9" s="36" t="s">
        <v>21</v>
      </c>
      <c r="B9" s="4" t="s">
        <v>45</v>
      </c>
      <c r="C9" s="10">
        <f>C42+C68+C94+C120</f>
        <v>26</v>
      </c>
      <c r="D9" s="10">
        <f t="shared" ref="D9:Q9" si="0">D42+D68+D94+D120</f>
        <v>0</v>
      </c>
      <c r="E9" s="10">
        <f t="shared" si="0"/>
        <v>0</v>
      </c>
      <c r="F9" s="10">
        <f t="shared" si="0"/>
        <v>0</v>
      </c>
      <c r="G9" s="10">
        <f t="shared" si="0"/>
        <v>21</v>
      </c>
      <c r="H9" s="10">
        <f t="shared" si="0"/>
        <v>30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70">
        <f t="shared" ref="R9:R23" si="1">SUM(C9:Q9)</f>
        <v>77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ht="20.100000000000001" customHeight="1" x14ac:dyDescent="0.25">
      <c r="A10" s="36" t="s">
        <v>23</v>
      </c>
      <c r="B10" s="4" t="s">
        <v>47</v>
      </c>
      <c r="C10" s="10">
        <f t="shared" ref="C10:Q10" si="2">C43+C69+C95+C121</f>
        <v>0</v>
      </c>
      <c r="D10" s="10">
        <f t="shared" si="2"/>
        <v>3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1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70">
        <f t="shared" si="1"/>
        <v>4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20.100000000000001" customHeight="1" x14ac:dyDescent="0.25">
      <c r="A11" s="36" t="s">
        <v>25</v>
      </c>
      <c r="B11" s="4" t="s">
        <v>22</v>
      </c>
      <c r="C11" s="10">
        <f t="shared" ref="C11:Q11" si="3">C44+C70+C96+C122</f>
        <v>9280</v>
      </c>
      <c r="D11" s="10">
        <f t="shared" si="3"/>
        <v>0</v>
      </c>
      <c r="E11" s="10">
        <f t="shared" si="3"/>
        <v>0</v>
      </c>
      <c r="F11" s="10">
        <f t="shared" si="3"/>
        <v>6019</v>
      </c>
      <c r="G11" s="10">
        <f t="shared" si="3"/>
        <v>5232</v>
      </c>
      <c r="H11" s="10">
        <f t="shared" si="3"/>
        <v>1304</v>
      </c>
      <c r="I11" s="10">
        <f t="shared" si="3"/>
        <v>0</v>
      </c>
      <c r="J11" s="10">
        <f t="shared" si="3"/>
        <v>0</v>
      </c>
      <c r="K11" s="10">
        <f t="shared" si="3"/>
        <v>192</v>
      </c>
      <c r="L11" s="10">
        <f t="shared" si="3"/>
        <v>1108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1476</v>
      </c>
      <c r="R11" s="70">
        <f t="shared" si="1"/>
        <v>24611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ht="20.100000000000001" customHeight="1" x14ac:dyDescent="0.25">
      <c r="A12" s="36" t="s">
        <v>27</v>
      </c>
      <c r="B12" s="4" t="s">
        <v>24</v>
      </c>
      <c r="C12" s="10">
        <f t="shared" ref="C12:Q12" si="4">C45+C71+C97+C123</f>
        <v>1287</v>
      </c>
      <c r="D12" s="10">
        <f t="shared" si="4"/>
        <v>254</v>
      </c>
      <c r="E12" s="10">
        <f t="shared" si="4"/>
        <v>0</v>
      </c>
      <c r="F12" s="10">
        <f t="shared" si="4"/>
        <v>921</v>
      </c>
      <c r="G12" s="10">
        <f t="shared" si="4"/>
        <v>1106</v>
      </c>
      <c r="H12" s="10">
        <f t="shared" si="4"/>
        <v>880</v>
      </c>
      <c r="I12" s="10">
        <f t="shared" si="4"/>
        <v>0</v>
      </c>
      <c r="J12" s="10">
        <f t="shared" si="4"/>
        <v>0</v>
      </c>
      <c r="K12" s="10">
        <f t="shared" si="4"/>
        <v>56</v>
      </c>
      <c r="L12" s="10">
        <f t="shared" si="4"/>
        <v>99</v>
      </c>
      <c r="M12" s="10">
        <f t="shared" si="4"/>
        <v>0</v>
      </c>
      <c r="N12" s="10">
        <f t="shared" si="4"/>
        <v>818</v>
      </c>
      <c r="O12" s="10">
        <f t="shared" si="4"/>
        <v>0</v>
      </c>
      <c r="P12" s="10">
        <f t="shared" si="4"/>
        <v>0</v>
      </c>
      <c r="Q12" s="10">
        <f t="shared" si="4"/>
        <v>288</v>
      </c>
      <c r="R12" s="70">
        <f t="shared" si="1"/>
        <v>5709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ht="20.100000000000001" customHeight="1" x14ac:dyDescent="0.25">
      <c r="A13" s="36" t="s">
        <v>29</v>
      </c>
      <c r="B13" s="4" t="s">
        <v>28</v>
      </c>
      <c r="C13" s="10">
        <f t="shared" ref="C13:Q13" si="5">C46+C72+C98+C124</f>
        <v>1256</v>
      </c>
      <c r="D13" s="10">
        <f t="shared" si="5"/>
        <v>0</v>
      </c>
      <c r="E13" s="10">
        <f t="shared" si="5"/>
        <v>586</v>
      </c>
      <c r="F13" s="10">
        <f t="shared" si="5"/>
        <v>625</v>
      </c>
      <c r="G13" s="10">
        <f t="shared" si="5"/>
        <v>580</v>
      </c>
      <c r="H13" s="10">
        <f t="shared" si="5"/>
        <v>340</v>
      </c>
      <c r="I13" s="10">
        <f t="shared" si="5"/>
        <v>0</v>
      </c>
      <c r="J13" s="10">
        <f t="shared" si="5"/>
        <v>7</v>
      </c>
      <c r="K13" s="10">
        <f t="shared" si="5"/>
        <v>27</v>
      </c>
      <c r="L13" s="10">
        <f t="shared" si="5"/>
        <v>10</v>
      </c>
      <c r="M13" s="10">
        <f t="shared" si="5"/>
        <v>0</v>
      </c>
      <c r="N13" s="10">
        <f t="shared" si="5"/>
        <v>0</v>
      </c>
      <c r="O13" s="10">
        <f t="shared" si="5"/>
        <v>55</v>
      </c>
      <c r="P13" s="10">
        <f t="shared" si="5"/>
        <v>0</v>
      </c>
      <c r="Q13" s="10">
        <f t="shared" si="5"/>
        <v>135</v>
      </c>
      <c r="R13" s="70">
        <f t="shared" si="1"/>
        <v>3621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ht="20.100000000000001" customHeight="1" x14ac:dyDescent="0.25">
      <c r="A14" s="36" t="s">
        <v>31</v>
      </c>
      <c r="B14" s="4" t="s">
        <v>30</v>
      </c>
      <c r="C14" s="10">
        <f t="shared" ref="C14:Q14" si="6">C47+C73+C99+C125</f>
        <v>2200</v>
      </c>
      <c r="D14" s="10">
        <f t="shared" si="6"/>
        <v>0</v>
      </c>
      <c r="E14" s="10">
        <f t="shared" si="6"/>
        <v>0</v>
      </c>
      <c r="F14" s="10">
        <f t="shared" si="6"/>
        <v>1440</v>
      </c>
      <c r="G14" s="10">
        <f t="shared" si="6"/>
        <v>2050</v>
      </c>
      <c r="H14" s="10">
        <f t="shared" si="6"/>
        <v>1700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70">
        <f t="shared" si="1"/>
        <v>7390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</row>
    <row r="15" spans="1:33" ht="20.100000000000001" customHeight="1" x14ac:dyDescent="0.25">
      <c r="A15" s="36" t="s">
        <v>33</v>
      </c>
      <c r="B15" s="4" t="s">
        <v>37</v>
      </c>
      <c r="C15" s="10">
        <f t="shared" ref="C15:Q15" si="7">C48+C74+C100+C126</f>
        <v>125500</v>
      </c>
      <c r="D15" s="10">
        <f t="shared" si="7"/>
        <v>25610</v>
      </c>
      <c r="E15" s="10">
        <f t="shared" si="7"/>
        <v>12200</v>
      </c>
      <c r="F15" s="10">
        <f t="shared" si="7"/>
        <v>16900</v>
      </c>
      <c r="G15" s="10">
        <f t="shared" si="7"/>
        <v>7900</v>
      </c>
      <c r="H15" s="10">
        <f t="shared" si="7"/>
        <v>14510</v>
      </c>
      <c r="I15" s="10">
        <f t="shared" si="7"/>
        <v>5500</v>
      </c>
      <c r="J15" s="10">
        <f t="shared" si="7"/>
        <v>0</v>
      </c>
      <c r="K15" s="10">
        <f t="shared" si="7"/>
        <v>12700</v>
      </c>
      <c r="L15" s="10">
        <f t="shared" si="7"/>
        <v>13532</v>
      </c>
      <c r="M15" s="10">
        <f t="shared" si="7"/>
        <v>0</v>
      </c>
      <c r="N15" s="10">
        <f t="shared" si="7"/>
        <v>35500</v>
      </c>
      <c r="O15" s="10">
        <f t="shared" si="7"/>
        <v>0</v>
      </c>
      <c r="P15" s="10">
        <f t="shared" si="7"/>
        <v>0</v>
      </c>
      <c r="Q15" s="10">
        <f t="shared" si="7"/>
        <v>1300</v>
      </c>
      <c r="R15" s="70">
        <f t="shared" si="1"/>
        <v>271152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1:33" ht="20.100000000000001" customHeight="1" x14ac:dyDescent="0.25">
      <c r="A16" s="36" t="s">
        <v>34</v>
      </c>
      <c r="B16" s="4" t="s">
        <v>41</v>
      </c>
      <c r="C16" s="10">
        <f t="shared" ref="C16:Q16" si="8">C49+C75+C101+C127</f>
        <v>300</v>
      </c>
      <c r="D16" s="10">
        <f t="shared" si="8"/>
        <v>250</v>
      </c>
      <c r="E16" s="10">
        <f t="shared" si="8"/>
        <v>0</v>
      </c>
      <c r="F16" s="10">
        <f t="shared" si="8"/>
        <v>250</v>
      </c>
      <c r="G16" s="10">
        <f t="shared" si="8"/>
        <v>200</v>
      </c>
      <c r="H16" s="10">
        <f t="shared" si="8"/>
        <v>120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250</v>
      </c>
      <c r="O16" s="10">
        <f t="shared" si="8"/>
        <v>0</v>
      </c>
      <c r="P16" s="10">
        <f t="shared" si="8"/>
        <v>0</v>
      </c>
      <c r="Q16" s="10">
        <f t="shared" si="8"/>
        <v>450</v>
      </c>
      <c r="R16" s="70">
        <f t="shared" si="1"/>
        <v>1820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ht="20.100000000000001" customHeight="1" x14ac:dyDescent="0.25">
      <c r="A17" s="36" t="s">
        <v>36</v>
      </c>
      <c r="B17" s="4" t="s">
        <v>43</v>
      </c>
      <c r="C17" s="10">
        <f t="shared" ref="C17:Q17" si="9">C50+C76+C102+C128</f>
        <v>115</v>
      </c>
      <c r="D17" s="10">
        <f t="shared" si="9"/>
        <v>515</v>
      </c>
      <c r="E17" s="10">
        <f t="shared" si="9"/>
        <v>0</v>
      </c>
      <c r="F17" s="10">
        <f t="shared" si="9"/>
        <v>26</v>
      </c>
      <c r="G17" s="10">
        <f t="shared" si="9"/>
        <v>44</v>
      </c>
      <c r="H17" s="10">
        <f t="shared" si="9"/>
        <v>54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52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70">
        <f t="shared" si="1"/>
        <v>806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3" ht="20.100000000000001" customHeight="1" x14ac:dyDescent="0.25">
      <c r="A18" s="36" t="s">
        <v>38</v>
      </c>
      <c r="B18" s="4" t="s">
        <v>39</v>
      </c>
      <c r="C18" s="10">
        <f t="shared" ref="C18:Q18" si="10">C51+C77+C103+C129</f>
        <v>11750</v>
      </c>
      <c r="D18" s="10">
        <f t="shared" si="10"/>
        <v>0</v>
      </c>
      <c r="E18" s="10">
        <f t="shared" si="10"/>
        <v>0</v>
      </c>
      <c r="F18" s="10">
        <f t="shared" si="10"/>
        <v>2175</v>
      </c>
      <c r="G18" s="10">
        <f t="shared" si="10"/>
        <v>2380</v>
      </c>
      <c r="H18" s="10">
        <f t="shared" si="10"/>
        <v>2420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  <c r="M18" s="10">
        <f t="shared" si="10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0"/>
        <v>0</v>
      </c>
      <c r="R18" s="70">
        <f t="shared" si="1"/>
        <v>18725</v>
      </c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ht="20.100000000000001" customHeight="1" x14ac:dyDescent="0.25">
      <c r="A19" s="36" t="s">
        <v>40</v>
      </c>
      <c r="B19" s="4" t="s">
        <v>35</v>
      </c>
      <c r="C19" s="10">
        <f t="shared" ref="C19:Q19" si="11">C52+C78+C104+C130</f>
        <v>48713</v>
      </c>
      <c r="D19" s="10">
        <f t="shared" si="11"/>
        <v>3314</v>
      </c>
      <c r="E19" s="10">
        <f t="shared" si="11"/>
        <v>0</v>
      </c>
      <c r="F19" s="10">
        <f t="shared" si="11"/>
        <v>25719</v>
      </c>
      <c r="G19" s="10">
        <f t="shared" si="11"/>
        <v>63818</v>
      </c>
      <c r="H19" s="10">
        <f t="shared" si="11"/>
        <v>22753</v>
      </c>
      <c r="I19" s="10">
        <f t="shared" si="11"/>
        <v>6080</v>
      </c>
      <c r="J19" s="10">
        <f t="shared" si="11"/>
        <v>1508</v>
      </c>
      <c r="K19" s="10">
        <f t="shared" si="11"/>
        <v>8425</v>
      </c>
      <c r="L19" s="10">
        <f t="shared" si="11"/>
        <v>8591</v>
      </c>
      <c r="M19" s="10">
        <f t="shared" si="11"/>
        <v>410</v>
      </c>
      <c r="N19" s="10">
        <f t="shared" si="11"/>
        <v>11414</v>
      </c>
      <c r="O19" s="10">
        <f t="shared" si="11"/>
        <v>10381</v>
      </c>
      <c r="P19" s="10">
        <f t="shared" si="11"/>
        <v>6394</v>
      </c>
      <c r="Q19" s="10">
        <f t="shared" si="11"/>
        <v>7664</v>
      </c>
      <c r="R19" s="70">
        <f t="shared" si="1"/>
        <v>225184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1:33" ht="20.100000000000001" customHeight="1" x14ac:dyDescent="0.25">
      <c r="A20" s="36" t="s">
        <v>42</v>
      </c>
      <c r="B20" s="4" t="s">
        <v>32</v>
      </c>
      <c r="C20" s="10">
        <f t="shared" ref="C20:Q20" si="12">C53+C79+C105+C131</f>
        <v>6800</v>
      </c>
      <c r="D20" s="10">
        <f t="shared" si="12"/>
        <v>1688</v>
      </c>
      <c r="E20" s="10">
        <f t="shared" si="12"/>
        <v>0</v>
      </c>
      <c r="F20" s="10">
        <f t="shared" si="12"/>
        <v>4100</v>
      </c>
      <c r="G20" s="10">
        <f t="shared" si="12"/>
        <v>9400</v>
      </c>
      <c r="H20" s="10">
        <f t="shared" si="12"/>
        <v>5200</v>
      </c>
      <c r="I20" s="10">
        <f t="shared" si="12"/>
        <v>0</v>
      </c>
      <c r="J20" s="10">
        <f t="shared" si="12"/>
        <v>15</v>
      </c>
      <c r="K20" s="10">
        <f t="shared" si="12"/>
        <v>7</v>
      </c>
      <c r="L20" s="10">
        <f t="shared" si="12"/>
        <v>8</v>
      </c>
      <c r="M20" s="10">
        <f t="shared" si="12"/>
        <v>0</v>
      </c>
      <c r="N20" s="10">
        <f t="shared" si="12"/>
        <v>1010</v>
      </c>
      <c r="O20" s="10">
        <f t="shared" si="12"/>
        <v>300</v>
      </c>
      <c r="P20" s="10">
        <f t="shared" si="12"/>
        <v>0</v>
      </c>
      <c r="Q20" s="10">
        <f t="shared" si="12"/>
        <v>9</v>
      </c>
      <c r="R20" s="70">
        <f t="shared" si="1"/>
        <v>28537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ht="20.100000000000001" customHeight="1" x14ac:dyDescent="0.25">
      <c r="A21" s="36" t="s">
        <v>44</v>
      </c>
      <c r="B21" s="4" t="s">
        <v>26</v>
      </c>
      <c r="C21" s="10">
        <f t="shared" ref="C21:Q21" si="13">C54+C80+C106+C132</f>
        <v>2000</v>
      </c>
      <c r="D21" s="10">
        <f t="shared" si="13"/>
        <v>0</v>
      </c>
      <c r="E21" s="10">
        <f t="shared" si="13"/>
        <v>0</v>
      </c>
      <c r="F21" s="10">
        <f t="shared" si="13"/>
        <v>1000</v>
      </c>
      <c r="G21" s="10">
        <f t="shared" si="13"/>
        <v>2800</v>
      </c>
      <c r="H21" s="10">
        <f t="shared" si="13"/>
        <v>3800</v>
      </c>
      <c r="I21" s="10">
        <f t="shared" si="13"/>
        <v>0</v>
      </c>
      <c r="J21" s="10">
        <f t="shared" si="13"/>
        <v>0</v>
      </c>
      <c r="K21" s="10">
        <f t="shared" si="13"/>
        <v>0</v>
      </c>
      <c r="L21" s="10">
        <f t="shared" si="13"/>
        <v>0</v>
      </c>
      <c r="M21" s="10">
        <f t="shared" si="13"/>
        <v>0</v>
      </c>
      <c r="N21" s="10">
        <f t="shared" si="13"/>
        <v>500</v>
      </c>
      <c r="O21" s="10">
        <f t="shared" si="13"/>
        <v>0</v>
      </c>
      <c r="P21" s="10">
        <f t="shared" si="13"/>
        <v>0</v>
      </c>
      <c r="Q21" s="10">
        <f t="shared" si="13"/>
        <v>0</v>
      </c>
      <c r="R21" s="70">
        <f t="shared" si="1"/>
        <v>10100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ht="20.100000000000001" customHeight="1" x14ac:dyDescent="0.25">
      <c r="A22" s="36" t="s">
        <v>46</v>
      </c>
      <c r="B22" s="4" t="s">
        <v>51</v>
      </c>
      <c r="C22" s="10">
        <f t="shared" ref="C22:Q22" si="14">C55+C81+C107+C133</f>
        <v>45</v>
      </c>
      <c r="D22" s="10">
        <f t="shared" si="14"/>
        <v>10</v>
      </c>
      <c r="E22" s="10">
        <f t="shared" si="14"/>
        <v>0</v>
      </c>
      <c r="F22" s="10">
        <f t="shared" si="14"/>
        <v>1</v>
      </c>
      <c r="G22" s="10">
        <f t="shared" si="14"/>
        <v>22</v>
      </c>
      <c r="H22" s="10">
        <f t="shared" si="14"/>
        <v>6</v>
      </c>
      <c r="I22" s="10">
        <f t="shared" si="14"/>
        <v>1</v>
      </c>
      <c r="J22" s="10">
        <f t="shared" si="14"/>
        <v>1</v>
      </c>
      <c r="K22" s="10">
        <f t="shared" si="14"/>
        <v>8</v>
      </c>
      <c r="L22" s="10">
        <f t="shared" si="14"/>
        <v>5</v>
      </c>
      <c r="M22" s="10">
        <f t="shared" si="14"/>
        <v>0</v>
      </c>
      <c r="N22" s="10">
        <f t="shared" si="14"/>
        <v>6</v>
      </c>
      <c r="O22" s="10">
        <f t="shared" si="14"/>
        <v>0</v>
      </c>
      <c r="P22" s="10">
        <f t="shared" si="14"/>
        <v>3</v>
      </c>
      <c r="Q22" s="10">
        <f t="shared" si="14"/>
        <v>2</v>
      </c>
      <c r="R22" s="70">
        <f t="shared" si="1"/>
        <v>110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ht="20.100000000000001" customHeight="1" x14ac:dyDescent="0.25">
      <c r="A23" s="36" t="s">
        <v>48</v>
      </c>
      <c r="B23" s="4" t="s">
        <v>49</v>
      </c>
      <c r="C23" s="10">
        <f t="shared" ref="C23:Q23" si="15">C56+C82+C108+C134</f>
        <v>59100</v>
      </c>
      <c r="D23" s="10">
        <f t="shared" si="15"/>
        <v>0</v>
      </c>
      <c r="E23" s="10">
        <f t="shared" si="15"/>
        <v>0</v>
      </c>
      <c r="F23" s="10">
        <f t="shared" si="15"/>
        <v>0</v>
      </c>
      <c r="G23" s="10">
        <f t="shared" si="15"/>
        <v>39000</v>
      </c>
      <c r="H23" s="10">
        <f t="shared" si="15"/>
        <v>28000</v>
      </c>
      <c r="I23" s="10">
        <f t="shared" si="15"/>
        <v>0</v>
      </c>
      <c r="J23" s="10">
        <f t="shared" si="15"/>
        <v>6700</v>
      </c>
      <c r="K23" s="10">
        <f t="shared" si="15"/>
        <v>200</v>
      </c>
      <c r="L23" s="10">
        <f t="shared" si="15"/>
        <v>0</v>
      </c>
      <c r="M23" s="10">
        <f t="shared" si="15"/>
        <v>0</v>
      </c>
      <c r="N23" s="10">
        <f t="shared" si="15"/>
        <v>10500</v>
      </c>
      <c r="O23" s="10">
        <f t="shared" si="15"/>
        <v>0</v>
      </c>
      <c r="P23" s="10">
        <f t="shared" si="15"/>
        <v>0</v>
      </c>
      <c r="Q23" s="10">
        <f t="shared" si="15"/>
        <v>0</v>
      </c>
      <c r="R23" s="70">
        <f t="shared" si="1"/>
        <v>143500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ht="20.100000000000001" customHeight="1" x14ac:dyDescent="0.25">
      <c r="A24" s="120" t="s">
        <v>50</v>
      </c>
      <c r="B24" s="120"/>
      <c r="C24" s="38">
        <f>SUM(C9:C23)</f>
        <v>268372</v>
      </c>
      <c r="D24" s="38">
        <f t="shared" ref="D24:Q24" si="16">SUM(D9:D23)</f>
        <v>31644</v>
      </c>
      <c r="E24" s="38">
        <f t="shared" si="16"/>
        <v>12786</v>
      </c>
      <c r="F24" s="38">
        <f t="shared" si="16"/>
        <v>59176</v>
      </c>
      <c r="G24" s="38">
        <f t="shared" si="16"/>
        <v>134553</v>
      </c>
      <c r="H24" s="38">
        <f t="shared" si="16"/>
        <v>81118</v>
      </c>
      <c r="I24" s="38">
        <f t="shared" si="16"/>
        <v>11581</v>
      </c>
      <c r="J24" s="38">
        <f t="shared" si="16"/>
        <v>8231</v>
      </c>
      <c r="K24" s="38">
        <f t="shared" si="16"/>
        <v>21615</v>
      </c>
      <c r="L24" s="38">
        <f t="shared" si="16"/>
        <v>23353</v>
      </c>
      <c r="M24" s="38">
        <f t="shared" si="16"/>
        <v>410</v>
      </c>
      <c r="N24" s="38">
        <f t="shared" si="16"/>
        <v>60050</v>
      </c>
      <c r="O24" s="38">
        <f t="shared" si="16"/>
        <v>10736</v>
      </c>
      <c r="P24" s="38">
        <f t="shared" si="16"/>
        <v>6397</v>
      </c>
      <c r="Q24" s="38">
        <f t="shared" si="16"/>
        <v>11324</v>
      </c>
      <c r="R24" s="71">
        <f>SUM(C24:Q24)</f>
        <v>741346</v>
      </c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33" x14ac:dyDescent="0.25">
      <c r="K26" s="91" t="s">
        <v>170</v>
      </c>
      <c r="L26" s="91"/>
      <c r="M26" s="91"/>
      <c r="N26" s="91"/>
      <c r="O26" s="91"/>
      <c r="P26" s="91"/>
      <c r="Q26" s="91"/>
    </row>
    <row r="27" spans="1:33" x14ac:dyDescent="0.25">
      <c r="K27" s="92" t="s">
        <v>158</v>
      </c>
      <c r="L27" s="92"/>
      <c r="M27" s="92"/>
      <c r="N27" s="92"/>
      <c r="O27" s="92"/>
      <c r="P27" s="92"/>
      <c r="Q27" s="92"/>
    </row>
    <row r="28" spans="1:33" x14ac:dyDescent="0.25">
      <c r="K28" s="92" t="s">
        <v>159</v>
      </c>
      <c r="L28" s="92"/>
      <c r="M28" s="92"/>
      <c r="N28" s="92"/>
      <c r="O28" s="92"/>
      <c r="P28" s="92"/>
      <c r="Q28" s="92"/>
    </row>
    <row r="29" spans="1:33" x14ac:dyDescent="0.25">
      <c r="N29" s="40"/>
      <c r="O29" s="41" t="s">
        <v>160</v>
      </c>
      <c r="P29" s="41"/>
      <c r="Q29" s="41"/>
    </row>
    <row r="30" spans="1:33" x14ac:dyDescent="0.25">
      <c r="N30" s="40"/>
      <c r="O30" s="42"/>
      <c r="P30" s="42"/>
      <c r="Q30" s="43"/>
    </row>
    <row r="31" spans="1:33" x14ac:dyDescent="0.25">
      <c r="K31" s="93" t="s">
        <v>163</v>
      </c>
      <c r="L31" s="93"/>
      <c r="M31" s="93"/>
      <c r="N31" s="93"/>
      <c r="O31" s="93"/>
      <c r="P31" s="93"/>
      <c r="Q31" s="93"/>
    </row>
    <row r="32" spans="1:33" x14ac:dyDescent="0.25">
      <c r="K32" s="94" t="s">
        <v>164</v>
      </c>
      <c r="L32" s="94"/>
      <c r="M32" s="94"/>
      <c r="N32" s="94"/>
      <c r="O32" s="94"/>
      <c r="P32" s="94"/>
      <c r="Q32" s="94"/>
    </row>
    <row r="34" spans="1:35" x14ac:dyDescent="0.25">
      <c r="A34" s="91" t="s">
        <v>156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35" x14ac:dyDescent="0.25">
      <c r="A35" s="91" t="s">
        <v>165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35" x14ac:dyDescent="0.25">
      <c r="A36" s="91" t="s">
        <v>52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35" ht="18.75" x14ac:dyDescent="0.3">
      <c r="B37" s="1" t="s">
        <v>82</v>
      </c>
      <c r="P37" s="2">
        <v>2</v>
      </c>
    </row>
    <row r="39" spans="1:35" ht="15" customHeight="1" x14ac:dyDescent="0.25">
      <c r="A39" s="114" t="s">
        <v>5</v>
      </c>
      <c r="B39" s="114" t="s">
        <v>6</v>
      </c>
      <c r="C39" s="116" t="s">
        <v>97</v>
      </c>
      <c r="D39" s="116" t="s">
        <v>152</v>
      </c>
      <c r="E39" s="116" t="s">
        <v>107</v>
      </c>
      <c r="F39" s="116" t="s">
        <v>98</v>
      </c>
      <c r="G39" s="116" t="s">
        <v>99</v>
      </c>
      <c r="H39" s="116" t="s">
        <v>153</v>
      </c>
      <c r="I39" s="116" t="s">
        <v>100</v>
      </c>
      <c r="J39" s="116" t="s">
        <v>106</v>
      </c>
      <c r="K39" s="116" t="s">
        <v>104</v>
      </c>
      <c r="L39" s="116" t="s">
        <v>154</v>
      </c>
      <c r="M39" s="116" t="s">
        <v>105</v>
      </c>
      <c r="N39" s="118" t="s">
        <v>155</v>
      </c>
      <c r="O39" s="118" t="s">
        <v>102</v>
      </c>
      <c r="P39" s="118" t="s">
        <v>103</v>
      </c>
      <c r="Q39" s="118" t="s">
        <v>101</v>
      </c>
      <c r="S39" s="110"/>
      <c r="T39" s="110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2"/>
      <c r="AG39" s="112"/>
      <c r="AH39" s="112"/>
      <c r="AI39" s="112"/>
    </row>
    <row r="40" spans="1:35" x14ac:dyDescent="0.25">
      <c r="A40" s="115"/>
      <c r="B40" s="115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9"/>
      <c r="O40" s="119"/>
      <c r="P40" s="119"/>
      <c r="Q40" s="119"/>
      <c r="S40" s="110"/>
      <c r="T40" s="110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2"/>
      <c r="AG40" s="112"/>
      <c r="AH40" s="112"/>
      <c r="AI40" s="112"/>
    </row>
    <row r="41" spans="1:35" x14ac:dyDescent="0.25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8">
        <v>14</v>
      </c>
      <c r="O41" s="8">
        <v>15</v>
      </c>
      <c r="P41" s="8">
        <v>16</v>
      </c>
      <c r="Q41" s="8">
        <v>17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63"/>
      <c r="AG41" s="63"/>
      <c r="AH41" s="63"/>
      <c r="AI41" s="63"/>
    </row>
    <row r="42" spans="1:35" ht="20.100000000000001" customHeight="1" x14ac:dyDescent="0.25">
      <c r="A42" s="37" t="s">
        <v>21</v>
      </c>
      <c r="B42" s="9" t="s">
        <v>45</v>
      </c>
      <c r="C42" s="10">
        <f>'[3]Triwulan I'!$D$14+'[3]Triwulan I'!$E$14</f>
        <v>0</v>
      </c>
      <c r="D42" s="10">
        <f>'[3]Triwulan I'!$D$15+'[3]Triwulan I'!$E$15</f>
        <v>0</v>
      </c>
      <c r="E42" s="10">
        <f>'[3]Triwulan I'!$D$16+'[3]Triwulan I'!$E$16</f>
        <v>0</v>
      </c>
      <c r="F42" s="10">
        <f>'[3]Triwulan I'!$D$17+'[3]Triwulan I'!$E$17</f>
        <v>0</v>
      </c>
      <c r="G42" s="10">
        <f>'[3]Triwulan I'!$D$18+'[3]Triwulan I'!$E$18</f>
        <v>0</v>
      </c>
      <c r="H42" s="10">
        <f>'[3]Triwulan I'!$D$19+'[3]Triwulan I'!$E$19</f>
        <v>0</v>
      </c>
      <c r="I42" s="10">
        <f>'[3]Triwulan I'!$D$20+'[3]Triwulan I'!$E$20</f>
        <v>0</v>
      </c>
      <c r="J42" s="10">
        <f>'[3]Triwulan I'!$D$21+'[3]Triwulan I'!$E$21</f>
        <v>0</v>
      </c>
      <c r="K42" s="10">
        <f>'[3]Triwulan I'!$D$22+'[3]Triwulan I'!$E$22</f>
        <v>0</v>
      </c>
      <c r="L42" s="10">
        <f>'[3]Triwulan I'!$D$23+'[3]Triwulan I'!$E$23</f>
        <v>0</v>
      </c>
      <c r="M42" s="10">
        <f>'[3]Triwulan I'!$D$24+'[3]Triwulan I'!$E$24</f>
        <v>0</v>
      </c>
      <c r="N42" s="10">
        <f>'[3]Triwulan I'!$D$25+'[3]Triwulan I'!$E$25</f>
        <v>0</v>
      </c>
      <c r="O42" s="10">
        <f>'[3]Triwulan I'!$D$26+'[3]Triwulan I'!$E$26</f>
        <v>0</v>
      </c>
      <c r="P42" s="10">
        <f>'[3]Triwulan I'!$D$27+'[3]Triwulan I'!$E$27</f>
        <v>0</v>
      </c>
      <c r="Q42" s="10">
        <f>'[3]Triwulan I'!$D$28+'[3]Triwulan I'!$E$28</f>
        <v>0</v>
      </c>
      <c r="S42" s="64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1:35" ht="20.100000000000001" customHeight="1" x14ac:dyDescent="0.25">
      <c r="A43" s="37" t="s">
        <v>23</v>
      </c>
      <c r="B43" s="9" t="s">
        <v>47</v>
      </c>
      <c r="C43" s="10">
        <f>'[3]Triwulan I'!$D$49+'[3]Triwulan I'!$E$49</f>
        <v>0</v>
      </c>
      <c r="D43" s="10">
        <f>'[3]Triwulan I'!$D$50+'[3]Triwulan I'!$E$50</f>
        <v>0</v>
      </c>
      <c r="E43" s="10">
        <f>'[3]Triwulan I'!$D$51+'[3]Triwulan I'!$E$51</f>
        <v>0</v>
      </c>
      <c r="F43" s="10">
        <f>'[3]Triwulan I'!$D$52+'[3]Triwulan I'!$E$52</f>
        <v>0</v>
      </c>
      <c r="G43" s="10">
        <f>'[3]Triwulan I'!$D$53+'[3]Triwulan I'!$E$53</f>
        <v>0</v>
      </c>
      <c r="H43" s="10">
        <f>'[3]Triwulan I'!$D$54+'[3]Triwulan I'!$E$54</f>
        <v>1</v>
      </c>
      <c r="I43" s="10">
        <f>'[3]Triwulan I'!$D$55+'[3]Triwulan I'!$E$55</f>
        <v>0</v>
      </c>
      <c r="J43" s="10">
        <f>'[3]Triwulan I'!$D$56+'[3]Triwulan I'!$E$56</f>
        <v>0</v>
      </c>
      <c r="K43" s="10">
        <f>'[3]Triwulan I'!$D$57+'[3]Triwulan I'!$E$57</f>
        <v>0</v>
      </c>
      <c r="L43" s="10">
        <f>'[3]Triwulan I'!$D$58+'[3]Triwulan I'!$E$58</f>
        <v>0</v>
      </c>
      <c r="M43" s="10">
        <f>'[3]Triwulan I'!$D$59+'[3]Triwulan I'!$E$59</f>
        <v>0</v>
      </c>
      <c r="N43" s="10">
        <f>'[3]Triwulan I'!$D$60+'[3]Triwulan I'!$E$60</f>
        <v>0</v>
      </c>
      <c r="O43" s="10">
        <f>'[3]Triwulan I'!$D$61+'[3]Triwulan I'!$E$61</f>
        <v>0</v>
      </c>
      <c r="P43" s="10">
        <f>'[3]Triwulan I'!$D$62+'[3]Triwulan I'!$E$62</f>
        <v>0</v>
      </c>
      <c r="Q43" s="10">
        <f>'[3]Triwulan I'!$D$63+'[3]Triwulan I'!$E$63</f>
        <v>0</v>
      </c>
      <c r="S43" s="64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35" ht="20.100000000000001" customHeight="1" x14ac:dyDescent="0.25">
      <c r="A44" s="37" t="s">
        <v>25</v>
      </c>
      <c r="B44" s="9" t="s">
        <v>22</v>
      </c>
      <c r="C44" s="10">
        <f>'[3]Triwulan I'!$D$119+'[3]Triwulan I'!$E$119</f>
        <v>2320</v>
      </c>
      <c r="D44" s="10">
        <f>'[3]Triwulan I'!$D$120+'[3]Triwulan I'!$E$120</f>
        <v>0</v>
      </c>
      <c r="E44" s="10">
        <f>'[3]Triwulan I'!$D$121+'[3]Triwulan I'!$E$121</f>
        <v>0</v>
      </c>
      <c r="F44" s="10">
        <f>'[3]Triwulan I'!$D$122+'[3]Triwulan I'!$E$122</f>
        <v>4993</v>
      </c>
      <c r="G44" s="10">
        <f>'[3]Triwulan I'!$D$123+'[3]Triwulan I'!$E$123</f>
        <v>1308</v>
      </c>
      <c r="H44" s="10">
        <f>'[3]Triwulan I'!$D$124+'[3]Triwulan I'!$E$124</f>
        <v>326</v>
      </c>
      <c r="I44" s="10">
        <f>'[3]Triwulan I'!$D$125+'[3]Triwulan I'!$E$125</f>
        <v>0</v>
      </c>
      <c r="J44" s="10">
        <f>'[3]Triwulan I'!$D$126+'[3]Triwulan I'!$E$126</f>
        <v>0</v>
      </c>
      <c r="K44" s="10">
        <f>'[3]Triwulan I'!$D$127+'[3]Triwulan I'!$E$127</f>
        <v>48</v>
      </c>
      <c r="L44" s="10">
        <f>'[3]Triwulan I'!$D$128+'[3]Triwulan I'!$E$128</f>
        <v>277</v>
      </c>
      <c r="M44" s="10">
        <f>'[3]Triwulan I'!$D$129+'[3]Triwulan I'!$E$129</f>
        <v>0</v>
      </c>
      <c r="N44" s="10">
        <f>'[3]Triwulan I'!$D$130+'[3]Triwulan I'!$E$130</f>
        <v>0</v>
      </c>
      <c r="O44" s="10">
        <f>'[3]Triwulan I'!$D$131+'[3]Triwulan I'!$E$131</f>
        <v>0</v>
      </c>
      <c r="P44" s="10">
        <f>'[3]Triwulan I'!$D$132+'[3]Triwulan I'!$E$132</f>
        <v>0</v>
      </c>
      <c r="Q44" s="10">
        <f>'[3]Triwulan I'!$D$133+'[3]Triwulan I'!$E$133</f>
        <v>369</v>
      </c>
      <c r="S44" s="64"/>
      <c r="T44" s="65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1:35" ht="20.100000000000001" customHeight="1" x14ac:dyDescent="0.25">
      <c r="A45" s="37" t="s">
        <v>27</v>
      </c>
      <c r="B45" s="9" t="s">
        <v>24</v>
      </c>
      <c r="C45" s="10">
        <f>'[3]Triwulan I'!$D$84+'[3]Triwulan I'!$E$84</f>
        <v>786</v>
      </c>
      <c r="D45" s="10">
        <f>'[3]Triwulan I'!$D$85+'[3]Triwulan I'!$E$85</f>
        <v>83</v>
      </c>
      <c r="E45" s="10">
        <f>'[3]Triwulan I'!$D$86+'[3]Triwulan I'!$E$86</f>
        <v>0</v>
      </c>
      <c r="F45" s="10">
        <f>'[3]Triwulan I'!$D$87+'[3]Triwulan I'!$E$87</f>
        <v>482</v>
      </c>
      <c r="G45" s="10">
        <f>'[3]Triwulan I'!$D$88+'[3]Triwulan I'!$E$88</f>
        <v>480</v>
      </c>
      <c r="H45" s="10">
        <f>'[3]Triwulan I'!$D$89+'[3]Triwulan I'!$E$89</f>
        <v>335</v>
      </c>
      <c r="I45" s="10">
        <f>'[3]Triwulan I'!$D$90+'[3]Triwulan I'!$E$90</f>
        <v>0</v>
      </c>
      <c r="J45" s="10">
        <f>'[3]Triwulan I'!$D$91+'[3]Triwulan I'!$E$91</f>
        <v>0</v>
      </c>
      <c r="K45" s="10">
        <f>'[3]Triwulan I'!$D$92+'[3]Triwulan I'!$E$92</f>
        <v>33</v>
      </c>
      <c r="L45" s="10">
        <f>'[3]Triwulan I'!$D$93+'[3]Triwulan I'!$E$93</f>
        <v>53</v>
      </c>
      <c r="M45" s="10">
        <f>'[3]Triwulan I'!$D$94+'[3]Triwulan I'!$E$94</f>
        <v>0</v>
      </c>
      <c r="N45" s="10">
        <f>'[3]Triwulan I'!$D$95+'[3]Triwulan I'!$E$95</f>
        <v>297</v>
      </c>
      <c r="O45" s="10">
        <f>'[3]Triwulan I'!$D$96+'[3]Triwulan I'!$E$96</f>
        <v>0</v>
      </c>
      <c r="P45" s="10">
        <f>'[3]Triwulan I'!$D$97+'[3]Triwulan I'!$E$97</f>
        <v>0</v>
      </c>
      <c r="Q45" s="10">
        <f>'[3]Triwulan I'!$D$98+'[3]Triwulan I'!$E$98</f>
        <v>117</v>
      </c>
      <c r="R45" s="62"/>
      <c r="S45" s="64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  <row r="46" spans="1:35" ht="20.100000000000001" customHeight="1" x14ac:dyDescent="0.25">
      <c r="A46" s="37" t="s">
        <v>29</v>
      </c>
      <c r="B46" s="9" t="s">
        <v>28</v>
      </c>
      <c r="C46" s="10">
        <f>'[3]Triwulan I'!$D$154+'[3]Triwulan I'!$E$154</f>
        <v>305</v>
      </c>
      <c r="D46" s="10">
        <f>'[3]Triwulan I'!$D$155+'[3]Triwulan I'!$E$155</f>
        <v>0</v>
      </c>
      <c r="E46" s="10">
        <f>'[3]Triwulan I'!$D$156+'[3]Triwulan I'!$E$156</f>
        <v>346</v>
      </c>
      <c r="F46" s="10">
        <f>'[3]Triwulan I'!$D$157+'[3]Triwulan I'!$E$157</f>
        <v>315</v>
      </c>
      <c r="G46" s="10">
        <f>'[3]Triwulan I'!$D$158+'[3]Triwulan I'!$E$158</f>
        <v>40</v>
      </c>
      <c r="H46" s="10">
        <f>'[3]Triwulan I'!$D$159+'[3]Triwulan I'!$E$159</f>
        <v>340</v>
      </c>
      <c r="I46" s="10">
        <f>'[3]Triwulan I'!$D$160+'[3]Triwulan I'!$E$160</f>
        <v>0</v>
      </c>
      <c r="J46" s="10">
        <f>'[3]Triwulan I'!$D$161+'[3]Triwulan I'!$E$161</f>
        <v>0</v>
      </c>
      <c r="K46" s="10">
        <f>'[3]Triwulan I'!$D$162+'[3]Triwulan I'!$E$162</f>
        <v>10</v>
      </c>
      <c r="L46" s="10">
        <f>'[3]Triwulan I'!$D$163+'[3]Triwulan I'!$E$163</f>
        <v>0</v>
      </c>
      <c r="M46" s="10">
        <f>'[3]Triwulan I'!$D$164+'[3]Triwulan I'!$E$164</f>
        <v>0</v>
      </c>
      <c r="N46" s="10">
        <f>'[3]Triwulan I'!$D$165+'[3]Triwulan I'!$E$165</f>
        <v>0</v>
      </c>
      <c r="O46" s="10">
        <f>'[3]Triwulan I'!$D$166+'[3]Triwulan I'!$E$166</f>
        <v>30</v>
      </c>
      <c r="P46" s="10">
        <f>'[3]Triwulan I'!$D$167+'[3]Triwulan I'!$E$167</f>
        <v>0</v>
      </c>
      <c r="Q46" s="10">
        <f>'[3]Triwulan I'!$D$168+'[3]Triwulan I'!$E$168</f>
        <v>25</v>
      </c>
      <c r="S46" s="64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35" ht="20.100000000000001" customHeight="1" x14ac:dyDescent="0.25">
      <c r="A47" s="37" t="s">
        <v>31</v>
      </c>
      <c r="B47" s="9" t="s">
        <v>30</v>
      </c>
      <c r="C47" s="10">
        <f>'[3]Triwulan I'!$D$189+'[3]Triwulan I'!$E$189</f>
        <v>550</v>
      </c>
      <c r="D47" s="10">
        <f>'[3]Triwulan I'!$D$190+'[3]Triwulan I'!$E$190</f>
        <v>0</v>
      </c>
      <c r="E47" s="10">
        <f>'[3]Triwulan I'!$D$191+'[3]Triwulan I'!$E$191</f>
        <v>0</v>
      </c>
      <c r="F47" s="10">
        <f>'[3]Triwulan I'!$D$192+'[3]Triwulan I'!$E$192</f>
        <v>375</v>
      </c>
      <c r="G47" s="10">
        <f>'[3]Triwulan I'!$D$193+'[3]Triwulan I'!$E$193</f>
        <v>595</v>
      </c>
      <c r="H47" s="10">
        <f>'[3]Triwulan I'!$D$194+'[3]Triwulan I'!$E$194</f>
        <v>400</v>
      </c>
      <c r="I47" s="10">
        <f>'[3]Triwulan I'!$D$195+'[3]Triwulan I'!$E$195</f>
        <v>0</v>
      </c>
      <c r="J47" s="10">
        <f>'[3]Triwulan I'!$D$196+'[3]Triwulan I'!$E$196</f>
        <v>0</v>
      </c>
      <c r="K47" s="10">
        <f>'[3]Triwulan I'!$D$197+'[3]Triwulan I'!$E$197</f>
        <v>0</v>
      </c>
      <c r="L47" s="10">
        <f>'[3]Triwulan I'!$D$195+'[3]Triwulan I'!$E$195</f>
        <v>0</v>
      </c>
      <c r="M47" s="10">
        <f>'[3]Triwulan I'!$D$195+'[3]Triwulan I'!$E$195</f>
        <v>0</v>
      </c>
      <c r="N47" s="10">
        <f>'[3]Triwulan I'!$D$195+'[3]Triwulan I'!$E$195</f>
        <v>0</v>
      </c>
      <c r="O47" s="10">
        <f>'[3]Triwulan I'!$D$195+'[3]Triwulan I'!$E$195</f>
        <v>0</v>
      </c>
      <c r="P47" s="10">
        <f>'[3]Triwulan I'!$D$195+'[3]Triwulan I'!$E$195</f>
        <v>0</v>
      </c>
      <c r="Q47" s="10">
        <f>'[3]Triwulan I'!$D$195+'[3]Triwulan I'!$E$195</f>
        <v>0</v>
      </c>
      <c r="S47" s="64"/>
      <c r="T47" s="65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35" ht="20.100000000000001" customHeight="1" x14ac:dyDescent="0.25">
      <c r="A48" s="37" t="s">
        <v>33</v>
      </c>
      <c r="B48" s="9" t="s">
        <v>37</v>
      </c>
      <c r="C48" s="10">
        <f>'[3]Triwulan I'!$D$224+'[3]Triwulan I'!$E$224</f>
        <v>52000</v>
      </c>
      <c r="D48" s="10">
        <f>'[3]Triwulan I'!$D$225+'[3]Triwulan I'!$E$225</f>
        <v>3580</v>
      </c>
      <c r="E48" s="10">
        <f>'[3]Triwulan I'!$D$226+'[3]Triwulan I'!$E$226</f>
        <v>1000</v>
      </c>
      <c r="F48" s="10">
        <f>'[3]Triwulan I'!$D$227+'[3]Triwulan I'!$E$227</f>
        <v>3300</v>
      </c>
      <c r="G48" s="10">
        <f>'[3]Triwulan I'!$D$228+'[3]Triwulan I'!$E$228</f>
        <v>3300</v>
      </c>
      <c r="H48" s="10">
        <f>'[3]Triwulan I'!$D$229+'[3]Triwulan I'!$E$229</f>
        <v>7000</v>
      </c>
      <c r="I48" s="10">
        <f>'[3]Triwulan I'!$D$230+'[3]Triwulan I'!$E$230</f>
        <v>2500</v>
      </c>
      <c r="J48" s="10">
        <f>'[3]Triwulan I'!$D$231+'[3]Triwulan I'!$E$231</f>
        <v>0</v>
      </c>
      <c r="K48" s="10">
        <f>'[3]Triwulan I'!$D$232+'[3]Triwulan I'!$E$232</f>
        <v>5500</v>
      </c>
      <c r="L48" s="10">
        <f>'[3]Triwulan I'!$D$233+'[3]Triwulan I'!$E$233</f>
        <v>4720</v>
      </c>
      <c r="M48" s="10">
        <f>'[3]Triwulan I'!$D$234+'[3]Triwulan I'!$E$234</f>
        <v>0</v>
      </c>
      <c r="N48" s="10">
        <f>'[3]Triwulan I'!$D$235+'[3]Triwulan I'!$E$235</f>
        <v>17000</v>
      </c>
      <c r="O48" s="10">
        <f>'[3]Triwulan I'!$D$236+'[3]Triwulan I'!$E$236</f>
        <v>0</v>
      </c>
      <c r="P48" s="10">
        <f>'[3]Triwulan I'!$D$237+'[3]Triwulan I'!$E$237</f>
        <v>0</v>
      </c>
      <c r="Q48" s="10">
        <f>'[3]Triwulan I'!$D$238+'[3]Triwulan I'!$E$238</f>
        <v>0</v>
      </c>
      <c r="S48" s="64"/>
      <c r="T48" s="65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35" ht="20.100000000000001" customHeight="1" x14ac:dyDescent="0.25">
      <c r="A49" s="37" t="s">
        <v>34</v>
      </c>
      <c r="B49" s="9" t="s">
        <v>41</v>
      </c>
      <c r="C49" s="10">
        <f>'[3]Triwulan I'!$D$259+'[3]Triwulan I'!$E$259</f>
        <v>100</v>
      </c>
      <c r="D49" s="10">
        <f>'[3]Triwulan I'!$D$260+'[3]Triwulan I'!$E$260</f>
        <v>130</v>
      </c>
      <c r="E49" s="10">
        <f>'[3]Triwulan I'!$D$261+'[3]Triwulan I'!$E$261</f>
        <v>0</v>
      </c>
      <c r="F49" s="10">
        <f>'[3]Triwulan I'!$D$262+'[3]Triwulan I'!$E$262</f>
        <v>100</v>
      </c>
      <c r="G49" s="10">
        <f>'[3]Triwulan I'!$D$263+'[3]Triwulan I'!$E$263</f>
        <v>0</v>
      </c>
      <c r="H49" s="10">
        <f>'[3]Triwulan I'!$D$264+'[3]Triwulan I'!$E$264</f>
        <v>0</v>
      </c>
      <c r="I49" s="10">
        <f>'[3]Triwulan I'!$D$265+'[3]Triwulan I'!$E$265</f>
        <v>0</v>
      </c>
      <c r="J49" s="10">
        <f>'[3]Triwulan I'!$D$266+'[3]Triwulan I'!$E$266</f>
        <v>0</v>
      </c>
      <c r="K49" s="10">
        <f>'[3]Triwulan I'!$D$267+'[3]Triwulan I'!$E$267</f>
        <v>0</v>
      </c>
      <c r="L49" s="10">
        <f>'[3]Triwulan I'!$D$268+'[3]Triwulan I'!$E$268</f>
        <v>0</v>
      </c>
      <c r="M49" s="10">
        <f>'[3]Triwulan I'!$D$269+'[3]Triwulan I'!$E$269</f>
        <v>0</v>
      </c>
      <c r="N49" s="10">
        <f>'[3]Triwulan I'!$D$270+'[3]Triwulan I'!$E$270</f>
        <v>0</v>
      </c>
      <c r="O49" s="10">
        <f>'[3]Triwulan I'!$D$271+'[3]Triwulan I'!$E$271</f>
        <v>0</v>
      </c>
      <c r="P49" s="10">
        <f>'[3]Triwulan I'!$D$272+'[3]Triwulan I'!$E$272</f>
        <v>0</v>
      </c>
      <c r="Q49" s="10">
        <f>'[3]Triwulan I'!$D$273+'[3]Triwulan I'!$E$273</f>
        <v>0</v>
      </c>
      <c r="S49" s="64"/>
      <c r="T49" s="65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1:35" ht="20.100000000000001" customHeight="1" x14ac:dyDescent="0.25">
      <c r="A50" s="37" t="s">
        <v>36</v>
      </c>
      <c r="B50" s="9" t="s">
        <v>43</v>
      </c>
      <c r="C50" s="10">
        <f>'[3]Triwulan I'!$D$294+'[3]Triwulan I'!$E$294</f>
        <v>45</v>
      </c>
      <c r="D50" s="10">
        <f>'[3]Triwulan I'!$D$295+'[3]Triwulan I'!$E$295</f>
        <v>135</v>
      </c>
      <c r="E50" s="10">
        <f>'[3]Triwulan I'!$D$296+'[3]Triwulan I'!$E$296</f>
        <v>0</v>
      </c>
      <c r="F50" s="10">
        <f>'[3]Triwulan I'!$D$297+'[3]Triwulan I'!$E$297</f>
        <v>6</v>
      </c>
      <c r="G50" s="10">
        <f>'[3]Triwulan I'!$D$298+'[3]Triwulan I'!$E$298</f>
        <v>17</v>
      </c>
      <c r="H50" s="10">
        <f>'[3]Triwulan I'!$D$299+'[3]Triwulan I'!$E$299</f>
        <v>12</v>
      </c>
      <c r="I50" s="10">
        <f>'[3]Triwulan I'!$D$300+'[3]Triwulan I'!$E$300</f>
        <v>0</v>
      </c>
      <c r="J50" s="10">
        <f>'[3]Triwulan I'!$D$301+'[3]Triwulan I'!$E$301</f>
        <v>0</v>
      </c>
      <c r="K50" s="10">
        <f>'[3]Triwulan I'!$D$302+'[3]Triwulan I'!$E$302</f>
        <v>0</v>
      </c>
      <c r="L50" s="10">
        <f>'[3]Triwulan I'!$D$303+'[3]Triwulan I'!$E$303</f>
        <v>0</v>
      </c>
      <c r="M50" s="10">
        <f>'[3]Triwulan I'!$D$304+'[3]Triwulan I'!$E$304</f>
        <v>0</v>
      </c>
      <c r="N50" s="10">
        <f>'[3]Triwulan I'!$D$305+'[3]Triwulan I'!$E$305</f>
        <v>25</v>
      </c>
      <c r="O50" s="10">
        <f>'[3]Triwulan I'!$D$306+'[3]Triwulan I'!$E$306</f>
        <v>0</v>
      </c>
      <c r="P50" s="10">
        <f>'[3]Triwulan I'!$D$307+'[3]Triwulan I'!$E$307</f>
        <v>0</v>
      </c>
      <c r="Q50" s="10">
        <f>'[3]Triwulan I'!$D$308+'[3]Triwulan I'!$E$308</f>
        <v>0</v>
      </c>
      <c r="R50" s="62"/>
      <c r="S50" s="64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1:35" ht="20.100000000000001" customHeight="1" x14ac:dyDescent="0.25">
      <c r="A51" s="37" t="s">
        <v>38</v>
      </c>
      <c r="B51" s="9" t="s">
        <v>39</v>
      </c>
      <c r="C51" s="10">
        <f>'[3]Triwulan I'!$D$329+'[3]Triwulan I'!$E$329</f>
        <v>10000</v>
      </c>
      <c r="D51" s="10">
        <f>'[3]Triwulan I'!$D$330+'[3]Triwulan I'!$E$330</f>
        <v>0</v>
      </c>
      <c r="E51" s="10">
        <f>'[3]Triwulan I'!$D$331+'[3]Triwulan I'!$E$331</f>
        <v>0</v>
      </c>
      <c r="F51" s="10">
        <f>'[3]Triwulan I'!$D$332+'[3]Triwulan I'!$E$332</f>
        <v>375</v>
      </c>
      <c r="G51" s="10">
        <f>'[3]Triwulan I'!$D$333+'[3]Triwulan I'!$E$333</f>
        <v>400</v>
      </c>
      <c r="H51" s="10">
        <f>'[3]Triwulan I'!$D$334+'[3]Triwulan I'!$E$334</f>
        <v>610</v>
      </c>
      <c r="I51" s="10">
        <f>'[3]Triwulan I'!$D$335+'[3]Triwulan I'!$E$335</f>
        <v>0</v>
      </c>
      <c r="J51" s="10">
        <f>'[3]Triwulan I'!$D$336+'[3]Triwulan I'!$E$336</f>
        <v>0</v>
      </c>
      <c r="K51" s="10">
        <f>'[3]Triwulan I'!$D$337+'[3]Triwulan I'!$E$337</f>
        <v>0</v>
      </c>
      <c r="L51" s="10">
        <f>'[3]Triwulan I'!$D$338+'[3]Triwulan I'!$E$338</f>
        <v>0</v>
      </c>
      <c r="M51" s="10">
        <f>'[3]Triwulan I'!$D$339+'[3]Triwulan I'!$E$339</f>
        <v>0</v>
      </c>
      <c r="N51" s="10">
        <f>'[3]Triwulan I'!$D$340+'[3]Triwulan I'!$E$340</f>
        <v>0</v>
      </c>
      <c r="O51" s="10">
        <f>'[3]Triwulan I'!$D$341+'[3]Triwulan I'!$E$341</f>
        <v>0</v>
      </c>
      <c r="P51" s="10">
        <f>'[3]Triwulan I'!$D$342+'[3]Triwulan I'!$E$342</f>
        <v>0</v>
      </c>
      <c r="Q51" s="10">
        <f>'[3]Triwulan I'!$D$343+'[3]Triwulan I'!$E$343</f>
        <v>0</v>
      </c>
      <c r="S51" s="64"/>
      <c r="T51" s="65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:35" ht="20.100000000000001" customHeight="1" x14ac:dyDescent="0.25">
      <c r="A52" s="37" t="s">
        <v>40</v>
      </c>
      <c r="B52" s="9" t="s">
        <v>35</v>
      </c>
      <c r="C52" s="10">
        <f>'[3]Triwulan I'!$D$364+'[3]Triwulan I'!$E$364</f>
        <v>14624</v>
      </c>
      <c r="D52" s="10">
        <f>'[3]Triwulan I'!$D$365+'[3]Triwulan I'!$E$365</f>
        <v>1003</v>
      </c>
      <c r="E52" s="10">
        <f>'[3]Triwulan I'!$D$366+'[3]Triwulan I'!$E$366</f>
        <v>0</v>
      </c>
      <c r="F52" s="10">
        <f>'[3]Triwulan I'!$D$367+'[3]Triwulan I'!$E$367</f>
        <v>7963</v>
      </c>
      <c r="G52" s="10">
        <f>'[3]Triwulan I'!$D$368+'[3]Triwulan I'!$E$368</f>
        <v>25619</v>
      </c>
      <c r="H52" s="10">
        <f>'[3]Triwulan I'!$D$369+'[3]Triwulan I'!$E$369</f>
        <v>8268</v>
      </c>
      <c r="I52" s="10">
        <f>'[3]Triwulan I'!$D$370+'[3]Triwulan I'!$E$370</f>
        <v>304</v>
      </c>
      <c r="J52" s="10">
        <f>'[3]Triwulan I'!$D$371+'[3]Triwulan I'!$E$371</f>
        <v>390</v>
      </c>
      <c r="K52" s="10">
        <f>'[3]Triwulan I'!$D$372+'[3]Triwulan I'!$E$372</f>
        <v>3115</v>
      </c>
      <c r="L52" s="10">
        <f>'[3]Triwulan I'!$D$373+'[3]Triwulan I'!$E$373</f>
        <v>2780</v>
      </c>
      <c r="M52" s="10">
        <f>'[3]Triwulan I'!$D$374+'[3]Triwulan I'!$E$374</f>
        <v>5</v>
      </c>
      <c r="N52" s="10">
        <f>'[3]Triwulan I'!$D$375+'[3]Triwulan I'!$E$375</f>
        <v>5238</v>
      </c>
      <c r="O52" s="10">
        <f>'[3]Triwulan I'!$D$376+'[3]Triwulan I'!$E$376</f>
        <v>2680</v>
      </c>
      <c r="P52" s="10">
        <f>'[3]Triwulan I'!$D$377+'[3]Triwulan I'!$E$377</f>
        <v>1637</v>
      </c>
      <c r="Q52" s="10">
        <f>'[3]Triwulan I'!$D$378+'[3]Triwulan I'!$E$378</f>
        <v>2646</v>
      </c>
      <c r="S52" s="64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</row>
    <row r="53" spans="1:35" ht="20.100000000000001" customHeight="1" x14ac:dyDescent="0.25">
      <c r="A53" s="37" t="s">
        <v>42</v>
      </c>
      <c r="B53" s="9" t="s">
        <v>32</v>
      </c>
      <c r="C53" s="10">
        <f>'[3]Triwulan I'!$D$399+'[3]Triwulan I'!$E$399</f>
        <v>3100</v>
      </c>
      <c r="D53" s="10">
        <f>'[3]Triwulan I'!$D$400+'[3]Triwulan I'!$E$400</f>
        <v>1398</v>
      </c>
      <c r="E53" s="10">
        <f>'[3]Triwulan I'!$D$401+'[3]Triwulan I'!$E$401</f>
        <v>0</v>
      </c>
      <c r="F53" s="10">
        <f>'[3]Triwulan I'!$D$402+'[3]Triwulan I'!$E$402</f>
        <v>1000</v>
      </c>
      <c r="G53" s="10">
        <f>'[3]Triwulan I'!$D$403+'[3]Triwulan I'!$E$403</f>
        <v>3500</v>
      </c>
      <c r="H53" s="10">
        <f>'[3]Triwulan I'!$D$404+'[3]Triwulan I'!$E$404</f>
        <v>1000</v>
      </c>
      <c r="I53" s="10">
        <f>'[3]Triwulan I'!$D$405+'[3]Triwulan I'!$E$405</f>
        <v>0</v>
      </c>
      <c r="J53" s="10">
        <f>'[3]Triwulan I'!$D$406+'[3]Triwulan I'!$E$406</f>
        <v>2</v>
      </c>
      <c r="K53" s="10">
        <f>'[3]Triwulan I'!$D$407+'[3]Triwulan I'!$E$407</f>
        <v>1</v>
      </c>
      <c r="L53" s="10">
        <f>'[3]Triwulan I'!$D$408+'[3]Triwulan I'!$E$408</f>
        <v>1</v>
      </c>
      <c r="M53" s="10">
        <f>'[3]Triwulan I'!$D$409+'[3]Triwulan I'!$E$409</f>
        <v>0</v>
      </c>
      <c r="N53" s="10">
        <f>'[3]Triwulan I'!$D$410+'[3]Triwulan I'!$E$410</f>
        <v>1000</v>
      </c>
      <c r="O53" s="10">
        <f>'[3]Triwulan I'!$D$411+'[3]Triwulan I'!$E$411</f>
        <v>300</v>
      </c>
      <c r="P53" s="10">
        <f>'[3]Triwulan I'!$D$412+'[3]Triwulan I'!$E$412</f>
        <v>0</v>
      </c>
      <c r="Q53" s="10">
        <f>'[3]Triwulan I'!$D$413+'[3]Triwulan I'!$E$413</f>
        <v>1</v>
      </c>
      <c r="S53" s="64"/>
      <c r="T53" s="65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ht="20.100000000000001" customHeight="1" x14ac:dyDescent="0.25">
      <c r="A54" s="37" t="s">
        <v>44</v>
      </c>
      <c r="B54" s="9" t="s">
        <v>26</v>
      </c>
      <c r="C54" s="10">
        <f>'[3]Triwulan I'!$D$434+'[3]Triwulan I'!$E$434</f>
        <v>1000</v>
      </c>
      <c r="D54" s="10">
        <f>'[3]Triwulan I'!$D$435+'[3]Triwulan I'!$E$435</f>
        <v>0</v>
      </c>
      <c r="E54" s="10">
        <f>'[3]Triwulan I'!$D$436+'[3]Triwulan I'!$E$436</f>
        <v>0</v>
      </c>
      <c r="F54" s="10">
        <f>'[3]Triwulan I'!$D$437+'[3]Triwulan I'!$E$437</f>
        <v>500</v>
      </c>
      <c r="G54" s="10">
        <f>'[3]Triwulan I'!$D$438+'[3]Triwulan I'!$E$438</f>
        <v>1000</v>
      </c>
      <c r="H54" s="10">
        <f>'[3]Triwulan I'!$D$439+'[3]Triwulan I'!$E$439</f>
        <v>1500</v>
      </c>
      <c r="I54" s="10">
        <f>'[3]Triwulan I'!$D$440+'[3]Triwulan I'!$E$440</f>
        <v>0</v>
      </c>
      <c r="J54" s="10">
        <f>'[3]Triwulan I'!$D$441+'[3]Triwulan I'!$E$441</f>
        <v>0</v>
      </c>
      <c r="K54" s="10">
        <f>'[3]Triwulan I'!$D$442+'[3]Triwulan I'!$E$442</f>
        <v>0</v>
      </c>
      <c r="L54" s="10">
        <f>'[3]Triwulan I'!$D$443+'[3]Triwulan I'!$E$443</f>
        <v>0</v>
      </c>
      <c r="M54" s="10">
        <f>'[3]Triwulan I'!$D$444+'[3]Triwulan I'!$E$444</f>
        <v>0</v>
      </c>
      <c r="N54" s="10">
        <f>'[3]Triwulan I'!$D$445+'[3]Triwulan I'!$E$445</f>
        <v>200</v>
      </c>
      <c r="O54" s="10">
        <f>'[3]Triwulan I'!$D$446+'[3]Triwulan I'!$E$446</f>
        <v>0</v>
      </c>
      <c r="P54" s="10">
        <f>'[3]Triwulan I'!$D$447+'[3]Triwulan I'!$E$447</f>
        <v>0</v>
      </c>
      <c r="Q54" s="10">
        <f>'[3]Triwulan I'!$D$448+'[3]Triwulan I'!$E$448</f>
        <v>0</v>
      </c>
      <c r="R54" s="62"/>
      <c r="S54" s="64"/>
      <c r="T54" s="65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1:35" ht="20.100000000000001" customHeight="1" x14ac:dyDescent="0.25">
      <c r="A55" s="37" t="s">
        <v>46</v>
      </c>
      <c r="B55" s="9" t="s">
        <v>51</v>
      </c>
      <c r="C55" s="10">
        <f>'[3]Triwulan I'!$D$469+'[3]Triwulan I'!$E$469</f>
        <v>0</v>
      </c>
      <c r="D55" s="10">
        <f>'[3]Triwulan I'!$D$470+'[3]Triwulan I'!$E$470</f>
        <v>2</v>
      </c>
      <c r="E55" s="10">
        <f>'[3]Triwulan I'!$D$471+'[3]Triwulan I'!$E$471</f>
        <v>0</v>
      </c>
      <c r="F55" s="10">
        <f>'[3]Triwulan I'!$D$472+'[3]Triwulan I'!$E$472</f>
        <v>1</v>
      </c>
      <c r="G55" s="10">
        <f>'[3]Triwulan I'!$D$473+'[3]Triwulan I'!$E$473</f>
        <v>1</v>
      </c>
      <c r="H55" s="10">
        <f>'[3]Triwulan I'!$D$474+'[3]Triwulan I'!$E$474</f>
        <v>0</v>
      </c>
      <c r="I55" s="10">
        <f>'[3]Triwulan I'!$D$475+'[3]Triwulan I'!$E$475</f>
        <v>0</v>
      </c>
      <c r="J55" s="10">
        <f>'[3]Triwulan I'!$D$476+'[3]Triwulan I'!$E$476</f>
        <v>0</v>
      </c>
      <c r="K55" s="10">
        <f>'[3]Triwulan I'!$D$477+'[3]Triwulan I'!$E$477</f>
        <v>0</v>
      </c>
      <c r="L55" s="10">
        <f>'[3]Triwulan I'!$D$478+'[3]Triwulan I'!$E$478</f>
        <v>1</v>
      </c>
      <c r="M55" s="10">
        <f>'[3]Triwulan I'!$D$479+'[3]Triwulan I'!$E$479</f>
        <v>0</v>
      </c>
      <c r="N55" s="10">
        <f>'[3]Triwulan I'!$D$480+'[3]Triwulan I'!$E$480</f>
        <v>1</v>
      </c>
      <c r="O55" s="10">
        <f>'[3]Triwulan I'!$D$481+'[3]Triwulan I'!$E$481</f>
        <v>0</v>
      </c>
      <c r="P55" s="10">
        <f>'[3]Triwulan I'!$D$482+'[3]Triwulan I'!$E$482</f>
        <v>0</v>
      </c>
      <c r="Q55" s="10">
        <f>'[3]Triwulan I'!$D$483+'[3]Triwulan I'!$E$483</f>
        <v>0</v>
      </c>
      <c r="S55" s="64"/>
      <c r="T55" s="65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 ht="20.100000000000001" customHeight="1" x14ac:dyDescent="0.25">
      <c r="A56" s="37" t="s">
        <v>48</v>
      </c>
      <c r="B56" s="9" t="s">
        <v>49</v>
      </c>
      <c r="C56" s="10">
        <f>'[3]Triwulan I'!$D$504+'[3]Triwulan I'!$E$504</f>
        <v>18000</v>
      </c>
      <c r="D56" s="10">
        <f>'[3]Triwulan I'!$D$505+'[3]Triwulan I'!$E$505</f>
        <v>0</v>
      </c>
      <c r="E56" s="10">
        <f>'[3]Triwulan I'!$D$506+'[3]Triwulan I'!$E$506</f>
        <v>0</v>
      </c>
      <c r="F56" s="10">
        <f>'[3]Triwulan I'!$D$507+'[3]Triwulan I'!$E$507</f>
        <v>0</v>
      </c>
      <c r="G56" s="10">
        <f>'[3]Triwulan I'!$D$508+'[3]Triwulan I'!$E$508</f>
        <v>5000</v>
      </c>
      <c r="H56" s="10">
        <f>'[3]Triwulan I'!$D$509+'[3]Triwulan I'!$E$509</f>
        <v>5000</v>
      </c>
      <c r="I56" s="10">
        <f>'[3]Triwulan I'!$D$510+'[3]Triwulan I'!$E$510</f>
        <v>0</v>
      </c>
      <c r="J56" s="10">
        <f>'[3]Triwulan I'!$D$511+'[3]Triwulan I'!$E$511</f>
        <v>3000</v>
      </c>
      <c r="K56" s="10">
        <f>'[3]Triwulan I'!$D$512+'[3]Triwulan I'!$E$512</f>
        <v>50</v>
      </c>
      <c r="L56" s="10">
        <f>'[3]Triwulan I'!$D$513+'[3]Triwulan I'!$E$513</f>
        <v>0</v>
      </c>
      <c r="M56" s="10">
        <f>'[3]Triwulan I'!$D$514+'[3]Triwulan I'!$E$514</f>
        <v>0</v>
      </c>
      <c r="N56" s="10">
        <f>'[3]Triwulan I'!$D$515+'[3]Triwulan I'!$E$515</f>
        <v>3000</v>
      </c>
      <c r="O56" s="10">
        <f>'[3]Triwulan I'!$D$516+'[3]Triwulan I'!$E$516</f>
        <v>0</v>
      </c>
      <c r="P56" s="10">
        <f>'[3]Triwulan I'!$D$517+'[3]Triwulan I'!$E$517</f>
        <v>0</v>
      </c>
      <c r="Q56" s="10">
        <f>'[3]Triwulan I'!$D$518+'[3]Triwulan I'!$E$518</f>
        <v>0</v>
      </c>
      <c r="S56" s="64"/>
      <c r="T56" s="65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1:35" ht="20.100000000000001" customHeight="1" x14ac:dyDescent="0.25">
      <c r="A57" s="113" t="s">
        <v>50</v>
      </c>
      <c r="B57" s="113"/>
      <c r="C57" s="38">
        <f>SUM(C42:C56)</f>
        <v>102830</v>
      </c>
      <c r="D57" s="38">
        <f t="shared" ref="D57:F57" si="17">SUM(D42:D56)</f>
        <v>6331</v>
      </c>
      <c r="E57" s="38">
        <f t="shared" si="17"/>
        <v>1346</v>
      </c>
      <c r="F57" s="38">
        <f t="shared" si="17"/>
        <v>19410</v>
      </c>
      <c r="G57" s="38">
        <f>SUM(G42:G56)</f>
        <v>41260</v>
      </c>
      <c r="H57" s="38">
        <f t="shared" ref="H57:Q57" si="18">SUM(H42:H56)</f>
        <v>24792</v>
      </c>
      <c r="I57" s="38">
        <f t="shared" si="18"/>
        <v>2804</v>
      </c>
      <c r="J57" s="38">
        <f t="shared" si="18"/>
        <v>3392</v>
      </c>
      <c r="K57" s="38">
        <f t="shared" si="18"/>
        <v>8757</v>
      </c>
      <c r="L57" s="38">
        <f t="shared" si="18"/>
        <v>7832</v>
      </c>
      <c r="M57" s="38">
        <f t="shared" si="18"/>
        <v>5</v>
      </c>
      <c r="N57" s="38">
        <f t="shared" si="18"/>
        <v>26761</v>
      </c>
      <c r="O57" s="38">
        <f t="shared" si="18"/>
        <v>3010</v>
      </c>
      <c r="P57" s="38">
        <f t="shared" si="18"/>
        <v>1637</v>
      </c>
      <c r="Q57" s="38">
        <f t="shared" si="18"/>
        <v>3158</v>
      </c>
      <c r="R57" s="11"/>
      <c r="S57" s="109"/>
      <c r="T57" s="109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S58" s="49"/>
      <c r="T58" s="49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1:35" x14ac:dyDescent="0.25"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x14ac:dyDescent="0.25">
      <c r="A60" s="91" t="s">
        <v>156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1:35" x14ac:dyDescent="0.25">
      <c r="A61" s="91" t="s">
        <v>165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</row>
    <row r="62" spans="1:35" x14ac:dyDescent="0.25">
      <c r="A62" s="91" t="s">
        <v>52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:35" ht="18.75" x14ac:dyDescent="0.3">
      <c r="B63" s="1" t="s">
        <v>83</v>
      </c>
      <c r="P63" s="2">
        <v>3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0"/>
      <c r="AI63" s="49"/>
    </row>
    <row r="64" spans="1:35" x14ac:dyDescent="0.25"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ht="15" customHeight="1" x14ac:dyDescent="0.25">
      <c r="A65" s="114" t="s">
        <v>5</v>
      </c>
      <c r="B65" s="114" t="s">
        <v>6</v>
      </c>
      <c r="C65" s="116" t="s">
        <v>97</v>
      </c>
      <c r="D65" s="116" t="s">
        <v>152</v>
      </c>
      <c r="E65" s="116" t="s">
        <v>107</v>
      </c>
      <c r="F65" s="116" t="s">
        <v>98</v>
      </c>
      <c r="G65" s="116" t="s">
        <v>99</v>
      </c>
      <c r="H65" s="116" t="s">
        <v>153</v>
      </c>
      <c r="I65" s="116" t="s">
        <v>100</v>
      </c>
      <c r="J65" s="116" t="s">
        <v>106</v>
      </c>
      <c r="K65" s="116" t="s">
        <v>104</v>
      </c>
      <c r="L65" s="116" t="s">
        <v>154</v>
      </c>
      <c r="M65" s="116" t="s">
        <v>105</v>
      </c>
      <c r="N65" s="118" t="s">
        <v>155</v>
      </c>
      <c r="O65" s="118" t="s">
        <v>102</v>
      </c>
      <c r="P65" s="118" t="s">
        <v>103</v>
      </c>
      <c r="Q65" s="118" t="s">
        <v>101</v>
      </c>
      <c r="S65" s="110"/>
      <c r="T65" s="110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2"/>
      <c r="AG65" s="112"/>
      <c r="AH65" s="112"/>
      <c r="AI65" s="112"/>
    </row>
    <row r="66" spans="1:35" x14ac:dyDescent="0.25">
      <c r="A66" s="115"/>
      <c r="B66" s="115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9"/>
      <c r="O66" s="119"/>
      <c r="P66" s="119"/>
      <c r="Q66" s="119"/>
      <c r="S66" s="110"/>
      <c r="T66" s="110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  <c r="AG66" s="112"/>
      <c r="AH66" s="112"/>
      <c r="AI66" s="112"/>
    </row>
    <row r="67" spans="1:35" x14ac:dyDescent="0.2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3">
        <v>13</v>
      </c>
      <c r="N67" s="8">
        <v>14</v>
      </c>
      <c r="O67" s="8">
        <v>15</v>
      </c>
      <c r="P67" s="8">
        <v>16</v>
      </c>
      <c r="Q67" s="8">
        <v>17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63"/>
      <c r="AG67" s="63"/>
      <c r="AH67" s="63"/>
      <c r="AI67" s="63"/>
    </row>
    <row r="68" spans="1:35" ht="20.100000000000001" customHeight="1" x14ac:dyDescent="0.25">
      <c r="A68" s="37" t="s">
        <v>21</v>
      </c>
      <c r="B68" s="9" t="s">
        <v>45</v>
      </c>
      <c r="C68" s="10">
        <f>'[3]Triwulan II'!$D$14+'[3]Triwulan II'!$E$14</f>
        <v>0</v>
      </c>
      <c r="D68" s="10">
        <f>'[3]Triwulan II'!$D$15+'[3]Triwulan II'!$E$15</f>
        <v>0</v>
      </c>
      <c r="E68" s="10">
        <f>'[3]Triwulan II'!$D$16+'[3]Triwulan II'!$E$16</f>
        <v>0</v>
      </c>
      <c r="F68" s="10">
        <f>'[3]Triwulan II'!$D$17+'[3]Triwulan II'!$E$17</f>
        <v>0</v>
      </c>
      <c r="G68" s="10">
        <f>'[3]Triwulan II'!$D$18+'[3]Triwulan II'!$E$18</f>
        <v>0</v>
      </c>
      <c r="H68" s="10">
        <f>'[3]Triwulan II'!$D$19+'[3]Triwulan II'!$E$19</f>
        <v>0</v>
      </c>
      <c r="I68" s="10">
        <f>'[3]Triwulan II'!$D$20+'[3]Triwulan II'!$E$20</f>
        <v>0</v>
      </c>
      <c r="J68" s="10">
        <f>'[3]Triwulan II'!$D$21+'[3]Triwulan II'!$E$21</f>
        <v>0</v>
      </c>
      <c r="K68" s="10">
        <f>'[3]Triwulan II'!$D$22+'[3]Triwulan II'!$E$22</f>
        <v>0</v>
      </c>
      <c r="L68" s="10">
        <f>'[3]Triwulan II'!$D$23+'[3]Triwulan II'!$E$23</f>
        <v>0</v>
      </c>
      <c r="M68" s="10">
        <f>'[3]Triwulan II'!$D$24+'[3]Triwulan II'!$E$24</f>
        <v>0</v>
      </c>
      <c r="N68" s="10">
        <f>'[3]Triwulan II'!$D$25+'[3]Triwulan II'!$E$25</f>
        <v>0</v>
      </c>
      <c r="O68" s="10">
        <f>'[3]Triwulan II'!$D$26+'[3]Triwulan II'!$E$26</f>
        <v>0</v>
      </c>
      <c r="P68" s="10">
        <f>'[3]Triwulan II'!$D$27+'[3]Triwulan II'!$E$27</f>
        <v>0</v>
      </c>
      <c r="Q68" s="10">
        <f>'[3]Triwulan II'!$D$28+'[3]Triwulan II'!$E$28</f>
        <v>0</v>
      </c>
      <c r="S68" s="64"/>
      <c r="T68" s="65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ht="20.100000000000001" customHeight="1" x14ac:dyDescent="0.25">
      <c r="A69" s="37" t="s">
        <v>23</v>
      </c>
      <c r="B69" s="9" t="s">
        <v>47</v>
      </c>
      <c r="C69" s="10">
        <f>'[3]Triwulan II'!$D$49+'[3]Triwulan II'!$E$49</f>
        <v>0</v>
      </c>
      <c r="D69" s="10">
        <f>'[3]Triwulan II'!$D$50+'[3]Triwulan II'!$E$50</f>
        <v>0</v>
      </c>
      <c r="E69" s="10">
        <f>'[3]Triwulan II'!$D$51+'[3]Triwulan II'!$E$51</f>
        <v>0</v>
      </c>
      <c r="F69" s="10">
        <f>'[3]Triwulan II'!$D$52+'[3]Triwulan II'!$E$52</f>
        <v>0</v>
      </c>
      <c r="G69" s="10">
        <f>'[3]Triwulan II'!$D$53+'[3]Triwulan II'!$E$53</f>
        <v>0</v>
      </c>
      <c r="H69" s="10">
        <f>'[3]Triwulan II'!$D$54+'[3]Triwulan II'!$E$54</f>
        <v>0</v>
      </c>
      <c r="I69" s="10">
        <f>'[3]Triwulan II'!$D$55+'[3]Triwulan II'!$E$55</f>
        <v>0</v>
      </c>
      <c r="J69" s="10">
        <f>'[3]Triwulan II'!$D$56+'[3]Triwulan II'!$E$56</f>
        <v>0</v>
      </c>
      <c r="K69" s="10">
        <f>'[3]Triwulan II'!$D$57+'[3]Triwulan II'!$E$57</f>
        <v>0</v>
      </c>
      <c r="L69" s="10">
        <f>'[3]Triwulan II'!$D$58+'[3]Triwulan II'!$E$58</f>
        <v>0</v>
      </c>
      <c r="M69" s="10">
        <f>'[3]Triwulan II'!$D$59+'[3]Triwulan II'!$E$59</f>
        <v>0</v>
      </c>
      <c r="N69" s="10">
        <f>'[3]Triwulan II'!$D$60+'[3]Triwulan II'!$E$60</f>
        <v>0</v>
      </c>
      <c r="O69" s="10">
        <f>'[3]Triwulan II'!$D$61+'[3]Triwulan II'!$E$61</f>
        <v>0</v>
      </c>
      <c r="P69" s="10">
        <f>'[3]Triwulan II'!$D$62+'[3]Triwulan II'!$E$62</f>
        <v>0</v>
      </c>
      <c r="Q69" s="10">
        <f>'[3]Triwulan II'!$D$63+'[3]Triwulan II'!$E$63</f>
        <v>0</v>
      </c>
      <c r="S69" s="64"/>
      <c r="T69" s="65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20.100000000000001" customHeight="1" x14ac:dyDescent="0.25">
      <c r="A70" s="37" t="s">
        <v>25</v>
      </c>
      <c r="B70" s="9" t="s">
        <v>22</v>
      </c>
      <c r="C70" s="10">
        <f>'[3]Triwulan II'!$D$119+'[3]Triwulan II'!$E$119</f>
        <v>2320</v>
      </c>
      <c r="D70" s="10">
        <f>'[3]Triwulan II'!$D$120+'[3]Triwulan II'!$E$120</f>
        <v>0</v>
      </c>
      <c r="E70" s="10">
        <f>'[3]Triwulan II'!$D$121+'[3]Triwulan II'!$E$121</f>
        <v>0</v>
      </c>
      <c r="F70" s="10">
        <f>'[3]Triwulan II'!$D$122+'[3]Triwulan II'!$E$122</f>
        <v>342</v>
      </c>
      <c r="G70" s="10">
        <f>'[3]Triwulan II'!$D$123+'[3]Triwulan II'!$E$123</f>
        <v>1308</v>
      </c>
      <c r="H70" s="10">
        <f>'[3]Triwulan II'!$D$124+'[3]Triwulan II'!$E$124</f>
        <v>326</v>
      </c>
      <c r="I70" s="10">
        <f>'[3]Triwulan II'!$D$125+'[3]Triwulan II'!$E$125</f>
        <v>0</v>
      </c>
      <c r="J70" s="10">
        <f>'[3]Triwulan II'!$D$126+'[3]Triwulan II'!$E$126</f>
        <v>0</v>
      </c>
      <c r="K70" s="10">
        <f>'[3]Triwulan II'!$D$127+'[3]Triwulan II'!$E$127</f>
        <v>48</v>
      </c>
      <c r="L70" s="10">
        <f>'[3]Triwulan II'!$D$128+'[3]Triwulan II'!$E$128</f>
        <v>277</v>
      </c>
      <c r="M70" s="10">
        <f>'[3]Triwulan II'!$D$129+'[3]Triwulan II'!$E$129</f>
        <v>0</v>
      </c>
      <c r="N70" s="10">
        <f>'[3]Triwulan II'!$D$130+'[3]Triwulan II'!$E$130</f>
        <v>0</v>
      </c>
      <c r="O70" s="10">
        <f>'[3]Triwulan II'!$D$131+'[3]Triwulan II'!$E$131</f>
        <v>0</v>
      </c>
      <c r="P70" s="10">
        <f>'[3]Triwulan II'!$D$132+'[3]Triwulan II'!$E$132</f>
        <v>0</v>
      </c>
      <c r="Q70" s="10">
        <f>'[3]Triwulan II'!$D$133+'[3]Triwulan II'!$E$133</f>
        <v>369</v>
      </c>
      <c r="S70" s="64"/>
      <c r="T70" s="65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20.100000000000001" customHeight="1" x14ac:dyDescent="0.25">
      <c r="A71" s="37" t="s">
        <v>27</v>
      </c>
      <c r="B71" s="9" t="s">
        <v>24</v>
      </c>
      <c r="C71" s="10">
        <f>'[3]Triwulan II'!$D$84+'[3]Triwulan II'!$E$84</f>
        <v>501</v>
      </c>
      <c r="D71" s="10">
        <f>'[3]Triwulan II'!$D$85+'[3]Triwulan II'!$E$85</f>
        <v>83</v>
      </c>
      <c r="E71" s="10">
        <f>'[3]Triwulan II'!$D$86+'[3]Triwulan II'!$E$86</f>
        <v>0</v>
      </c>
      <c r="F71" s="10">
        <f>'[3]Triwulan II'!$D$87+'[3]Triwulan II'!$E$87</f>
        <v>439</v>
      </c>
      <c r="G71" s="10">
        <f>'[3]Triwulan II'!$D$88+'[3]Triwulan II'!$E$88</f>
        <v>626</v>
      </c>
      <c r="H71" s="10">
        <f>'[3]Triwulan II'!$D$89+'[3]Triwulan II'!$E$89</f>
        <v>545</v>
      </c>
      <c r="I71" s="10">
        <f>'[3]Triwulan II'!$D$90+'[3]Triwulan II'!$E$90</f>
        <v>0</v>
      </c>
      <c r="J71" s="10">
        <f>'[3]Triwulan II'!$D$91+'[3]Triwulan II'!$E$91</f>
        <v>0</v>
      </c>
      <c r="K71" s="10">
        <f>'[3]Triwulan II'!$D$92+'[3]Triwulan II'!$E$92</f>
        <v>23</v>
      </c>
      <c r="L71" s="10">
        <f>'[3]Triwulan II'!$D$93+'[3]Triwulan II'!$E$93</f>
        <v>46</v>
      </c>
      <c r="M71" s="10">
        <f>'[3]Triwulan II'!$D$94+'[3]Triwulan II'!$E$94</f>
        <v>0</v>
      </c>
      <c r="N71" s="10">
        <f>'[3]Triwulan II'!$D$95+'[3]Triwulan II'!$E$95</f>
        <v>521</v>
      </c>
      <c r="O71" s="10">
        <f>'[3]Triwulan II'!$D$96+'[3]Triwulan II'!$E$96</f>
        <v>0</v>
      </c>
      <c r="P71" s="10">
        <f>'[3]Triwulan II'!$D$97+'[3]Triwulan II'!$E$97</f>
        <v>0</v>
      </c>
      <c r="Q71" s="10">
        <f>'[3]Triwulan II'!$D$98+'[3]Triwulan II'!$E$98</f>
        <v>171</v>
      </c>
      <c r="S71" s="64"/>
      <c r="T71" s="65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1:35" ht="20.100000000000001" customHeight="1" x14ac:dyDescent="0.25">
      <c r="A72" s="37" t="s">
        <v>29</v>
      </c>
      <c r="B72" s="9" t="s">
        <v>28</v>
      </c>
      <c r="C72" s="10">
        <f>'[3]Triwulan II'!$D$154+'[3]Triwulan II'!$E$154</f>
        <v>199</v>
      </c>
      <c r="D72" s="10">
        <f>'[3]Triwulan II'!$D$155+'[3]Triwulan II'!$E$155</f>
        <v>0</v>
      </c>
      <c r="E72" s="10">
        <f>'[3]Triwulan II'!$D$156+'[3]Triwulan II'!$E$156</f>
        <v>0</v>
      </c>
      <c r="F72" s="10">
        <f>'[3]Triwulan II'!$D$157+'[3]Triwulan II'!$E$157</f>
        <v>208</v>
      </c>
      <c r="G72" s="10">
        <f>'[3]Triwulan II'!$D$158+'[3]Triwulan II'!$E$158</f>
        <v>0</v>
      </c>
      <c r="H72" s="10">
        <f>'[3]Triwulan II'!$D$159+'[3]Triwulan II'!$E$159</f>
        <v>0</v>
      </c>
      <c r="I72" s="10">
        <f>'[3]Triwulan II'!$D$160+'[3]Triwulan II'!$E$160</f>
        <v>0</v>
      </c>
      <c r="J72" s="10">
        <f>'[3]Triwulan II'!$D$161+'[3]Triwulan II'!$E$161</f>
        <v>0</v>
      </c>
      <c r="K72" s="10">
        <f>'[3]Triwulan II'!$D$162+'[3]Triwulan II'!$E$162</f>
        <v>11</v>
      </c>
      <c r="L72" s="10">
        <f>'[3]Triwulan II'!$D$163+'[3]Triwulan II'!$E$163</f>
        <v>10</v>
      </c>
      <c r="M72" s="10">
        <f>'[3]Triwulan II'!$D$164+'[3]Triwulan II'!$E$164</f>
        <v>0</v>
      </c>
      <c r="N72" s="10">
        <f>'[3]Triwulan II'!$D$165+'[3]Triwulan II'!$E$165</f>
        <v>0</v>
      </c>
      <c r="O72" s="10">
        <f>'[3]Triwulan II'!$D$166+'[3]Triwulan II'!$E$166</f>
        <v>5</v>
      </c>
      <c r="P72" s="10">
        <f>'[3]Triwulan II'!$D$167+'[3]Triwulan II'!$E$167</f>
        <v>0</v>
      </c>
      <c r="Q72" s="10">
        <f>'[3]Triwulan II'!$D$168+'[3]Triwulan II'!$E$168</f>
        <v>15</v>
      </c>
      <c r="S72" s="64"/>
      <c r="T72" s="65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1:35" ht="20.100000000000001" customHeight="1" x14ac:dyDescent="0.25">
      <c r="A73" s="37" t="s">
        <v>31</v>
      </c>
      <c r="B73" s="9" t="s">
        <v>30</v>
      </c>
      <c r="C73" s="10">
        <f>'[3]Triwulan II'!$D$189+'[3]Triwulan II'!$E$189</f>
        <v>700</v>
      </c>
      <c r="D73" s="10">
        <f>'[3]Triwulan II'!$D$190+'[3]Triwulan II'!$E$190</f>
        <v>0</v>
      </c>
      <c r="E73" s="10">
        <f>'[3]Triwulan II'!$D$191+'[3]Triwulan II'!$E$191</f>
        <v>0</v>
      </c>
      <c r="F73" s="10">
        <f>'[3]Triwulan II'!$D$192+'[3]Triwulan II'!$E$192</f>
        <v>400</v>
      </c>
      <c r="G73" s="10">
        <f>'[3]Triwulan II'!$D$193+'[3]Triwulan II'!$E$193</f>
        <v>565</v>
      </c>
      <c r="H73" s="10">
        <f>'[3]Triwulan II'!$D$194+'[3]Triwulan II'!$E$194</f>
        <v>600</v>
      </c>
      <c r="I73" s="10">
        <f>'[3]Triwulan II'!$D$195+'[3]Triwulan II'!$E$195</f>
        <v>0</v>
      </c>
      <c r="J73" s="10">
        <f>'[3]Triwulan II'!$D$196+'[3]Triwulan II'!$E$196</f>
        <v>0</v>
      </c>
      <c r="K73" s="10">
        <f>'[3]Triwulan II'!$D$197+'[3]Triwulan II'!$E$197</f>
        <v>0</v>
      </c>
      <c r="L73" s="10">
        <f>'[3]Triwulan II'!$D$195+'[3]Triwulan II'!$E$195</f>
        <v>0</v>
      </c>
      <c r="M73" s="10">
        <f>'[3]Triwulan II'!$D$195+'[3]Triwulan II'!$E$195</f>
        <v>0</v>
      </c>
      <c r="N73" s="10">
        <f>'[3]Triwulan II'!$D$195+'[3]Triwulan II'!$E$195</f>
        <v>0</v>
      </c>
      <c r="O73" s="10">
        <f>'[3]Triwulan II'!$D$195+'[3]Triwulan II'!$E$195</f>
        <v>0</v>
      </c>
      <c r="P73" s="10">
        <f>'[3]Triwulan II'!$D$195+'[3]Triwulan II'!$E$195</f>
        <v>0</v>
      </c>
      <c r="Q73" s="10">
        <f>'[3]Triwulan II'!$D$195+'[3]Triwulan II'!$E$195</f>
        <v>0</v>
      </c>
      <c r="S73" s="64"/>
      <c r="T73" s="65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1:35" ht="20.100000000000001" customHeight="1" x14ac:dyDescent="0.25">
      <c r="A74" s="37" t="s">
        <v>33</v>
      </c>
      <c r="B74" s="9" t="s">
        <v>37</v>
      </c>
      <c r="C74" s="10">
        <f>'[3]Triwulan II'!$D$224+'[3]Triwulan II'!$E$224</f>
        <v>62000</v>
      </c>
      <c r="D74" s="10">
        <f>'[3]Triwulan II'!$D$225+'[3]Triwulan II'!$E$225</f>
        <v>4830</v>
      </c>
      <c r="E74" s="10">
        <f>'[3]Triwulan II'!$D$226+'[3]Triwulan II'!$E$226</f>
        <v>800</v>
      </c>
      <c r="F74" s="10">
        <f>'[3]Triwulan II'!$D$227+'[3]Triwulan II'!$E$227</f>
        <v>9300</v>
      </c>
      <c r="G74" s="10">
        <f>'[3]Triwulan II'!$D$228+'[3]Triwulan II'!$E$228</f>
        <v>1400</v>
      </c>
      <c r="H74" s="10">
        <f>'[3]Triwulan II'!$D$229+'[3]Triwulan II'!$E$229</f>
        <v>4300</v>
      </c>
      <c r="I74" s="10">
        <f>'[3]Triwulan II'!$D$230+'[3]Triwulan II'!$E$230</f>
        <v>2000</v>
      </c>
      <c r="J74" s="10">
        <f>'[3]Triwulan II'!$D$231+'[3]Triwulan II'!$E$231</f>
        <v>0</v>
      </c>
      <c r="K74" s="10">
        <f>'[3]Triwulan II'!$D$232+'[3]Triwulan II'!$E$232</f>
        <v>5500</v>
      </c>
      <c r="L74" s="10">
        <f>'[3]Triwulan II'!$D$233+'[3]Triwulan II'!$E$233</f>
        <v>4720</v>
      </c>
      <c r="M74" s="10">
        <f>'[3]Triwulan II'!$D$234+'[3]Triwulan II'!$E$234</f>
        <v>0</v>
      </c>
      <c r="N74" s="10">
        <f>'[3]Triwulan II'!$D$235+'[3]Triwulan II'!$E$235</f>
        <v>15000</v>
      </c>
      <c r="O74" s="10">
        <f>'[3]Triwulan II'!$D$236+'[3]Triwulan II'!$E$236</f>
        <v>0</v>
      </c>
      <c r="P74" s="10">
        <f>'[3]Triwulan II'!$D$237+'[3]Triwulan II'!$E$237</f>
        <v>0</v>
      </c>
      <c r="Q74" s="10">
        <f>'[3]Triwulan II'!$D$238+'[3]Triwulan II'!$E$238</f>
        <v>0</v>
      </c>
      <c r="S74" s="64"/>
      <c r="T74" s="65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 ht="20.100000000000001" customHeight="1" x14ac:dyDescent="0.25">
      <c r="A75" s="37" t="s">
        <v>34</v>
      </c>
      <c r="B75" s="9" t="s">
        <v>41</v>
      </c>
      <c r="C75" s="10">
        <f>'[3]Triwulan II'!$D$259+'[3]Triwulan II'!$E$259</f>
        <v>50</v>
      </c>
      <c r="D75" s="10">
        <f>'[3]Triwulan II'!$D$260+'[3]Triwulan II'!$E$260</f>
        <v>0</v>
      </c>
      <c r="E75" s="10">
        <f>'[3]Triwulan II'!$D$261+'[3]Triwulan II'!$E$261</f>
        <v>0</v>
      </c>
      <c r="F75" s="10">
        <f>'[3]Triwulan II'!$D$262+'[3]Triwulan II'!$E$262</f>
        <v>0</v>
      </c>
      <c r="G75" s="10">
        <f>'[3]Triwulan II'!$D$263+'[3]Triwulan II'!$E$263</f>
        <v>50</v>
      </c>
      <c r="H75" s="10">
        <f>'[3]Triwulan II'!$D$264+'[3]Triwulan II'!$E$264</f>
        <v>50</v>
      </c>
      <c r="I75" s="10">
        <f>'[3]Triwulan II'!$D$265+'[3]Triwulan II'!$E$265</f>
        <v>0</v>
      </c>
      <c r="J75" s="10">
        <f>'[3]Triwulan II'!$D$266+'[3]Triwulan II'!$E$266</f>
        <v>0</v>
      </c>
      <c r="K75" s="10">
        <f>'[3]Triwulan II'!$D$267+'[3]Triwulan II'!$E$267</f>
        <v>0</v>
      </c>
      <c r="L75" s="10">
        <f>'[3]Triwulan II'!$D$268+'[3]Triwulan II'!$E$268</f>
        <v>0</v>
      </c>
      <c r="M75" s="10">
        <f>'[3]Triwulan II'!$D$269+'[3]Triwulan II'!$E$269</f>
        <v>0</v>
      </c>
      <c r="N75" s="10">
        <f>'[3]Triwulan II'!$D$270+'[3]Triwulan II'!$E$270</f>
        <v>100</v>
      </c>
      <c r="O75" s="10">
        <f>'[3]Triwulan II'!$D$271+'[3]Triwulan II'!$E$271</f>
        <v>0</v>
      </c>
      <c r="P75" s="10">
        <f>'[3]Triwulan II'!$D$272+'[3]Triwulan II'!$E$272</f>
        <v>0</v>
      </c>
      <c r="Q75" s="10">
        <f>'[3]Triwulan II'!$D$273+'[3]Triwulan II'!$E$273</f>
        <v>50</v>
      </c>
      <c r="S75" s="64"/>
      <c r="T75" s="65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</row>
    <row r="76" spans="1:35" ht="20.100000000000001" customHeight="1" x14ac:dyDescent="0.25">
      <c r="A76" s="37" t="s">
        <v>36</v>
      </c>
      <c r="B76" s="9" t="s">
        <v>43</v>
      </c>
      <c r="C76" s="10">
        <f>'[3]Triwulan II'!$D$294+'[3]Triwulan II'!$E$294</f>
        <v>25</v>
      </c>
      <c r="D76" s="10">
        <f>'[3]Triwulan II'!$D$295+'[3]Triwulan II'!$E$295</f>
        <v>135</v>
      </c>
      <c r="E76" s="10">
        <f>'[3]Triwulan II'!$D$296+'[3]Triwulan II'!$E$296</f>
        <v>0</v>
      </c>
      <c r="F76" s="10">
        <f>'[3]Triwulan II'!$D$297+'[3]Triwulan II'!$E$297</f>
        <v>4</v>
      </c>
      <c r="G76" s="10">
        <f>'[3]Triwulan II'!$D$298+'[3]Triwulan II'!$E$298</f>
        <v>10</v>
      </c>
      <c r="H76" s="10">
        <f>'[3]Triwulan II'!$D$299+'[3]Triwulan II'!$E$299</f>
        <v>10</v>
      </c>
      <c r="I76" s="10">
        <f>'[3]Triwulan II'!$D$300+'[3]Triwulan II'!$E$300</f>
        <v>0</v>
      </c>
      <c r="J76" s="10">
        <f>'[3]Triwulan II'!$D$301+'[3]Triwulan II'!$E$301</f>
        <v>0</v>
      </c>
      <c r="K76" s="10">
        <f>'[3]Triwulan II'!$D$302+'[3]Triwulan II'!$E$302</f>
        <v>0</v>
      </c>
      <c r="L76" s="10">
        <f>'[3]Triwulan II'!$D$303+'[3]Triwulan II'!$E$303</f>
        <v>0</v>
      </c>
      <c r="M76" s="10">
        <f>'[3]Triwulan II'!$D$304+'[3]Triwulan II'!$E$304</f>
        <v>0</v>
      </c>
      <c r="N76" s="10">
        <f>'[3]Triwulan II'!$D$305+'[3]Triwulan II'!$E$305</f>
        <v>10</v>
      </c>
      <c r="O76" s="10">
        <f>'[3]Triwulan II'!$D$306+'[3]Triwulan II'!$E$306</f>
        <v>0</v>
      </c>
      <c r="P76" s="10">
        <f>'[3]Triwulan II'!$D$307+'[3]Triwulan II'!$E$307</f>
        <v>0</v>
      </c>
      <c r="Q76" s="10">
        <f>'[3]Triwulan II'!$D$308+'[3]Triwulan II'!$E$308</f>
        <v>0</v>
      </c>
      <c r="S76" s="64"/>
      <c r="T76" s="65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1:35" ht="20.100000000000001" customHeight="1" x14ac:dyDescent="0.25">
      <c r="A77" s="37" t="s">
        <v>38</v>
      </c>
      <c r="B77" s="9" t="s">
        <v>39</v>
      </c>
      <c r="C77" s="10">
        <f>'[3]Triwulan II'!$D$329+'[3]Triwulan II'!$E$329</f>
        <v>550</v>
      </c>
      <c r="D77" s="10">
        <f>'[3]Triwulan II'!$D$330+'[3]Triwulan II'!$E$330</f>
        <v>0</v>
      </c>
      <c r="E77" s="10">
        <f>'[3]Triwulan II'!$D$331+'[3]Triwulan II'!$E$331</f>
        <v>0</v>
      </c>
      <c r="F77" s="10">
        <f>'[3]Triwulan II'!$D$332+'[3]Triwulan II'!$E$332</f>
        <v>650</v>
      </c>
      <c r="G77" s="10">
        <f>'[3]Triwulan II'!$D$333+'[3]Triwulan II'!$E$333</f>
        <v>700</v>
      </c>
      <c r="H77" s="10">
        <f>'[3]Triwulan II'!$D$334+'[3]Triwulan II'!$E$334</f>
        <v>750</v>
      </c>
      <c r="I77" s="10">
        <f>'[3]Triwulan II'!$D$335+'[3]Triwulan II'!$E$335</f>
        <v>0</v>
      </c>
      <c r="J77" s="10">
        <f>'[3]Triwulan II'!$D$336+'[3]Triwulan II'!$E$336</f>
        <v>0</v>
      </c>
      <c r="K77" s="10">
        <f>'[3]Triwulan II'!$D$337+'[3]Triwulan II'!$E$337</f>
        <v>0</v>
      </c>
      <c r="L77" s="10">
        <f>'[3]Triwulan II'!$D$338+'[3]Triwulan II'!$E$338</f>
        <v>0</v>
      </c>
      <c r="M77" s="10">
        <f>'[3]Triwulan II'!$D$339+'[3]Triwulan II'!$E$339</f>
        <v>0</v>
      </c>
      <c r="N77" s="10">
        <f>'[3]Triwulan II'!$D$340+'[3]Triwulan II'!$E$340</f>
        <v>0</v>
      </c>
      <c r="O77" s="10">
        <f>'[3]Triwulan II'!$D$341+'[3]Triwulan II'!$E$341</f>
        <v>0</v>
      </c>
      <c r="P77" s="10">
        <f>'[3]Triwulan II'!$D$342+'[3]Triwulan II'!$E$342</f>
        <v>0</v>
      </c>
      <c r="Q77" s="10">
        <f>'[3]Triwulan II'!$D$343+'[3]Triwulan II'!$E$343</f>
        <v>0</v>
      </c>
      <c r="S77" s="64"/>
      <c r="T77" s="65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</row>
    <row r="78" spans="1:35" ht="20.100000000000001" customHeight="1" x14ac:dyDescent="0.25">
      <c r="A78" s="37" t="s">
        <v>40</v>
      </c>
      <c r="B78" s="9" t="s">
        <v>35</v>
      </c>
      <c r="C78" s="10">
        <f>'[3]Triwulan II'!$D$364+'[3]Triwulan II'!$E$364</f>
        <v>15845</v>
      </c>
      <c r="D78" s="10">
        <f>'[3]Triwulan II'!$D$365+'[3]Triwulan II'!$E$365</f>
        <v>765</v>
      </c>
      <c r="E78" s="10">
        <f>'[3]Triwulan II'!$D$366+'[3]Triwulan II'!$E$366</f>
        <v>0</v>
      </c>
      <c r="F78" s="10">
        <f>'[3]Triwulan II'!$D$367+'[3]Triwulan II'!$E$367</f>
        <v>8172</v>
      </c>
      <c r="G78" s="10">
        <f>'[3]Triwulan II'!$D$368+'[3]Triwulan II'!$E$368</f>
        <v>26005</v>
      </c>
      <c r="H78" s="10">
        <f>'[3]Triwulan II'!$D$369+'[3]Triwulan II'!$E$369</f>
        <v>8189</v>
      </c>
      <c r="I78" s="10">
        <f>'[3]Triwulan II'!$D$370+'[3]Triwulan II'!$E$370</f>
        <v>1963</v>
      </c>
      <c r="J78" s="10">
        <f>'[3]Triwulan II'!$D$371+'[3]Triwulan II'!$E$371</f>
        <v>378</v>
      </c>
      <c r="K78" s="10">
        <f>'[3]Triwulan II'!$D$372+'[3]Triwulan II'!$E$372</f>
        <v>3002</v>
      </c>
      <c r="L78" s="10">
        <f>'[3]Triwulan II'!$D$373+'[3]Triwulan II'!$E$373</f>
        <v>2780</v>
      </c>
      <c r="M78" s="10">
        <f>'[3]Triwulan II'!$D$374+'[3]Triwulan II'!$E$374</f>
        <v>139</v>
      </c>
      <c r="N78" s="10">
        <f>'[3]Triwulan II'!$D$375+'[3]Triwulan II'!$E$375</f>
        <v>26</v>
      </c>
      <c r="O78" s="10">
        <f>'[3]Triwulan II'!$D$376+'[3]Triwulan II'!$E$376</f>
        <v>2605</v>
      </c>
      <c r="P78" s="10">
        <f>'[3]Triwulan II'!$D$377+'[3]Triwulan II'!$E$377</f>
        <v>1602</v>
      </c>
      <c r="Q78" s="10">
        <f>'[3]Triwulan II'!$D$378+'[3]Triwulan II'!$E$378</f>
        <v>2405</v>
      </c>
      <c r="S78" s="64"/>
      <c r="T78" s="65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 ht="20.100000000000001" customHeight="1" x14ac:dyDescent="0.25">
      <c r="A79" s="37" t="s">
        <v>42</v>
      </c>
      <c r="B79" s="9" t="s">
        <v>32</v>
      </c>
      <c r="C79" s="10">
        <f>'[3]Triwulan II'!$D$399+'[3]Triwulan II'!$E$399</f>
        <v>1100</v>
      </c>
      <c r="D79" s="10">
        <f>'[3]Triwulan II'!$D$400+'[3]Triwulan II'!$E$400</f>
        <v>100</v>
      </c>
      <c r="E79" s="10">
        <f>'[3]Triwulan II'!$D$401+'[3]Triwulan II'!$E$401</f>
        <v>0</v>
      </c>
      <c r="F79" s="10">
        <f>'[3]Triwulan II'!$D$402+'[3]Triwulan II'!$E$402</f>
        <v>1200</v>
      </c>
      <c r="G79" s="10">
        <f>'[3]Triwulan II'!$D$403+'[3]Triwulan II'!$E$403</f>
        <v>3000</v>
      </c>
      <c r="H79" s="10">
        <f>'[3]Triwulan II'!$D$404+'[3]Triwulan II'!$E$404</f>
        <v>1500</v>
      </c>
      <c r="I79" s="10">
        <f>'[3]Triwulan II'!$D$405+'[3]Triwulan II'!$E$405</f>
        <v>0</v>
      </c>
      <c r="J79" s="10">
        <f>'[3]Triwulan II'!$D$406+'[3]Triwulan II'!$E$406</f>
        <v>4</v>
      </c>
      <c r="K79" s="10">
        <f>'[3]Triwulan II'!$D$407+'[3]Triwulan II'!$E$407</f>
        <v>1</v>
      </c>
      <c r="L79" s="10">
        <f>'[3]Triwulan II'!$D$408+'[3]Triwulan II'!$E$408</f>
        <v>1</v>
      </c>
      <c r="M79" s="10">
        <f>'[3]Triwulan II'!$D$409+'[3]Triwulan II'!$E$409</f>
        <v>0</v>
      </c>
      <c r="N79" s="10">
        <f>'[3]Triwulan II'!$D$410+'[3]Triwulan II'!$E$410</f>
        <v>0</v>
      </c>
      <c r="O79" s="10">
        <f>'[3]Triwulan II'!$D$411+'[3]Triwulan II'!$E$411</f>
        <v>0</v>
      </c>
      <c r="P79" s="10">
        <f>'[3]Triwulan II'!$D$412+'[3]Triwulan II'!$E$412</f>
        <v>0</v>
      </c>
      <c r="Q79" s="10">
        <f>'[3]Triwulan II'!$D$413+'[3]Triwulan II'!$E$413</f>
        <v>1</v>
      </c>
      <c r="S79" s="64"/>
      <c r="T79" s="65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 ht="20.100000000000001" customHeight="1" x14ac:dyDescent="0.25">
      <c r="A80" s="37" t="s">
        <v>44</v>
      </c>
      <c r="B80" s="9" t="s">
        <v>26</v>
      </c>
      <c r="C80" s="10">
        <f>'[3]Triwulan II'!$D$434+'[3]Triwulan II'!$E$434</f>
        <v>1000</v>
      </c>
      <c r="D80" s="10">
        <f>'[3]Triwulan II'!$D$435+'[3]Triwulan II'!$E$435</f>
        <v>0</v>
      </c>
      <c r="E80" s="10">
        <f>'[3]Triwulan II'!$D$436+'[3]Triwulan II'!$E$436</f>
        <v>0</v>
      </c>
      <c r="F80" s="10">
        <f>'[3]Triwulan II'!$D$437+'[3]Triwulan II'!$E$437</f>
        <v>500</v>
      </c>
      <c r="G80" s="10">
        <f>'[3]Triwulan II'!$D$438+'[3]Triwulan II'!$E$438</f>
        <v>1000</v>
      </c>
      <c r="H80" s="10">
        <f>'[3]Triwulan II'!$D$439+'[3]Triwulan II'!$E$439</f>
        <v>1500</v>
      </c>
      <c r="I80" s="10">
        <f>'[3]Triwulan II'!$D$440+'[3]Triwulan II'!$E$440</f>
        <v>0</v>
      </c>
      <c r="J80" s="10">
        <f>'[3]Triwulan II'!$D$441+'[3]Triwulan II'!$E$441</f>
        <v>0</v>
      </c>
      <c r="K80" s="10">
        <f>'[3]Triwulan II'!$D$442+'[3]Triwulan II'!$E$442</f>
        <v>0</v>
      </c>
      <c r="L80" s="10">
        <f>'[3]Triwulan II'!$D$443+'[3]Triwulan II'!$E$443</f>
        <v>0</v>
      </c>
      <c r="M80" s="10">
        <f>'[3]Triwulan II'!$D$444+'[3]Triwulan II'!$E$444</f>
        <v>0</v>
      </c>
      <c r="N80" s="10">
        <f>'[3]Triwulan II'!$D$445+'[3]Triwulan II'!$E$445</f>
        <v>200</v>
      </c>
      <c r="O80" s="10">
        <f>'[3]Triwulan II'!$D$446+'[3]Triwulan II'!$E$446</f>
        <v>0</v>
      </c>
      <c r="P80" s="10">
        <f>'[3]Triwulan II'!$D$447+'[3]Triwulan II'!$E$447</f>
        <v>0</v>
      </c>
      <c r="Q80" s="10">
        <f>'[3]Triwulan II'!$D$448+'[3]Triwulan II'!$E$448</f>
        <v>0</v>
      </c>
      <c r="S80" s="64"/>
      <c r="T80" s="65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1:35" ht="20.100000000000001" customHeight="1" x14ac:dyDescent="0.25">
      <c r="A81" s="37" t="s">
        <v>46</v>
      </c>
      <c r="B81" s="9" t="s">
        <v>51</v>
      </c>
      <c r="C81" s="10">
        <f>'[3]Triwulan II'!$D$469+'[3]Triwulan II'!$E$469</f>
        <v>15</v>
      </c>
      <c r="D81" s="10">
        <f>'[3]Triwulan II'!$D$470+'[3]Triwulan II'!$E$470</f>
        <v>3</v>
      </c>
      <c r="E81" s="10">
        <f>'[3]Triwulan II'!$D$471+'[3]Triwulan II'!$E$471</f>
        <v>0</v>
      </c>
      <c r="F81" s="10">
        <f>'[3]Triwulan II'!$D$472+'[3]Triwulan II'!$E$472</f>
        <v>0</v>
      </c>
      <c r="G81" s="10">
        <f>'[3]Triwulan II'!$D$473+'[3]Triwulan II'!$E$473</f>
        <v>7</v>
      </c>
      <c r="H81" s="10">
        <f>'[3]Triwulan II'!$D$474+'[3]Triwulan II'!$E$474</f>
        <v>2</v>
      </c>
      <c r="I81" s="10">
        <f>'[3]Triwulan II'!$D$475+'[3]Triwulan II'!$E$475</f>
        <v>0</v>
      </c>
      <c r="J81" s="10">
        <f>'[3]Triwulan II'!$D$476+'[3]Triwulan II'!$E$476</f>
        <v>0</v>
      </c>
      <c r="K81" s="10">
        <f>'[3]Triwulan II'!$D$477+'[3]Triwulan II'!$E$477</f>
        <v>0</v>
      </c>
      <c r="L81" s="10">
        <f>'[3]Triwulan II'!$D$478+'[3]Triwulan II'!$E$478</f>
        <v>4</v>
      </c>
      <c r="M81" s="10">
        <f>'[3]Triwulan II'!$D$479+'[3]Triwulan II'!$E$479</f>
        <v>0</v>
      </c>
      <c r="N81" s="10">
        <f>'[3]Triwulan II'!$D$480+'[3]Triwulan II'!$E$480</f>
        <v>2</v>
      </c>
      <c r="O81" s="10">
        <f>'[3]Triwulan II'!$D$481+'[3]Triwulan II'!$E$481</f>
        <v>0</v>
      </c>
      <c r="P81" s="10">
        <f>'[3]Triwulan II'!$D$482+'[3]Triwulan II'!$E$482</f>
        <v>2</v>
      </c>
      <c r="Q81" s="10">
        <f>'[3]Triwulan II'!$D$483+'[3]Triwulan II'!$E$483</f>
        <v>1</v>
      </c>
      <c r="S81" s="64"/>
      <c r="T81" s="65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</row>
    <row r="82" spans="1:35" ht="20.100000000000001" customHeight="1" x14ac:dyDescent="0.25">
      <c r="A82" s="37" t="s">
        <v>48</v>
      </c>
      <c r="B82" s="9" t="s">
        <v>49</v>
      </c>
      <c r="C82" s="10">
        <f>'[3]Triwulan II'!$D$504+'[3]Triwulan II'!$E$504</f>
        <v>13000</v>
      </c>
      <c r="D82" s="10">
        <f>'[3]Triwulan II'!$D$505+'[3]Triwulan II'!$E$505</f>
        <v>0</v>
      </c>
      <c r="E82" s="10">
        <f>'[3]Triwulan II'!$D$506+'[3]Triwulan II'!$E$506</f>
        <v>0</v>
      </c>
      <c r="F82" s="10">
        <f>'[3]Triwulan II'!$D$507+'[3]Triwulan II'!$E$507</f>
        <v>0</v>
      </c>
      <c r="G82" s="10">
        <f>'[3]Triwulan II'!$D$508+'[3]Triwulan II'!$E$508</f>
        <v>16000</v>
      </c>
      <c r="H82" s="10">
        <f>'[3]Triwulan II'!$D$509+'[3]Triwulan II'!$E$509</f>
        <v>7000</v>
      </c>
      <c r="I82" s="10">
        <f>'[3]Triwulan II'!$D$510+'[3]Triwulan II'!$E$510</f>
        <v>0</v>
      </c>
      <c r="J82" s="10">
        <f>'[3]Triwulan II'!$D$511+'[3]Triwulan II'!$E$511</f>
        <v>1500</v>
      </c>
      <c r="K82" s="10">
        <f>'[3]Triwulan II'!$D$512+'[3]Triwulan II'!$E$512</f>
        <v>50</v>
      </c>
      <c r="L82" s="10">
        <f>'[3]Triwulan II'!$D$513+'[3]Triwulan II'!$E$513</f>
        <v>0</v>
      </c>
      <c r="M82" s="10">
        <f>'[3]Triwulan II'!$D$514+'[3]Triwulan II'!$E$514</f>
        <v>0</v>
      </c>
      <c r="N82" s="10">
        <f>'[3]Triwulan II'!$D$515+'[3]Triwulan II'!$E$515</f>
        <v>3500</v>
      </c>
      <c r="O82" s="10">
        <f>'[3]Triwulan II'!$D$516+'[3]Triwulan II'!$E$516</f>
        <v>0</v>
      </c>
      <c r="P82" s="10">
        <f>'[3]Triwulan II'!$D$517+'[3]Triwulan II'!$E$517</f>
        <v>0</v>
      </c>
      <c r="Q82" s="10">
        <f>'[3]Triwulan II'!$D$518+'[3]Triwulan II'!$E$518</f>
        <v>0</v>
      </c>
      <c r="S82" s="64"/>
      <c r="T82" s="65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1:35" ht="20.100000000000001" customHeight="1" x14ac:dyDescent="0.25">
      <c r="A83" s="113" t="s">
        <v>50</v>
      </c>
      <c r="B83" s="113"/>
      <c r="C83" s="38">
        <f>SUM(C68:C82)</f>
        <v>97305</v>
      </c>
      <c r="D83" s="38">
        <f t="shared" ref="D83:Q83" si="19">SUM(D68:D82)</f>
        <v>5916</v>
      </c>
      <c r="E83" s="38">
        <f t="shared" si="19"/>
        <v>800</v>
      </c>
      <c r="F83" s="38">
        <f t="shared" si="19"/>
        <v>21215</v>
      </c>
      <c r="G83" s="38">
        <f t="shared" si="19"/>
        <v>50671</v>
      </c>
      <c r="H83" s="38">
        <f t="shared" si="19"/>
        <v>24772</v>
      </c>
      <c r="I83" s="38">
        <f t="shared" si="19"/>
        <v>3963</v>
      </c>
      <c r="J83" s="38">
        <f t="shared" si="19"/>
        <v>1882</v>
      </c>
      <c r="K83" s="38">
        <f t="shared" si="19"/>
        <v>8635</v>
      </c>
      <c r="L83" s="38">
        <f t="shared" si="19"/>
        <v>7838</v>
      </c>
      <c r="M83" s="38">
        <f t="shared" si="19"/>
        <v>139</v>
      </c>
      <c r="N83" s="38">
        <f t="shared" si="19"/>
        <v>19359</v>
      </c>
      <c r="O83" s="38">
        <f t="shared" si="19"/>
        <v>2610</v>
      </c>
      <c r="P83" s="38">
        <f t="shared" si="19"/>
        <v>1604</v>
      </c>
      <c r="Q83" s="38">
        <f t="shared" si="19"/>
        <v>3012</v>
      </c>
      <c r="S83" s="109"/>
      <c r="T83" s="109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</row>
    <row r="84" spans="1:35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S84" s="49"/>
      <c r="T84" s="49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</row>
    <row r="85" spans="1:35" x14ac:dyDescent="0.25"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x14ac:dyDescent="0.25">
      <c r="A86" s="91" t="s">
        <v>156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</row>
    <row r="87" spans="1:35" x14ac:dyDescent="0.25">
      <c r="A87" s="91" t="s">
        <v>165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</row>
    <row r="88" spans="1:35" x14ac:dyDescent="0.25">
      <c r="A88" s="91" t="s">
        <v>52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</row>
    <row r="89" spans="1:35" ht="18.75" x14ac:dyDescent="0.3">
      <c r="B89" s="1" t="s">
        <v>84</v>
      </c>
      <c r="P89" s="2">
        <v>4</v>
      </c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50"/>
      <c r="AI89" s="49"/>
    </row>
    <row r="90" spans="1:35" x14ac:dyDescent="0.25"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5" customHeight="1" x14ac:dyDescent="0.25">
      <c r="A91" s="114" t="s">
        <v>5</v>
      </c>
      <c r="B91" s="114" t="s">
        <v>6</v>
      </c>
      <c r="C91" s="116" t="s">
        <v>97</v>
      </c>
      <c r="D91" s="116" t="s">
        <v>152</v>
      </c>
      <c r="E91" s="116" t="s">
        <v>107</v>
      </c>
      <c r="F91" s="116" t="s">
        <v>98</v>
      </c>
      <c r="G91" s="116" t="s">
        <v>99</v>
      </c>
      <c r="H91" s="116" t="s">
        <v>153</v>
      </c>
      <c r="I91" s="116" t="s">
        <v>100</v>
      </c>
      <c r="J91" s="116" t="s">
        <v>106</v>
      </c>
      <c r="K91" s="116" t="s">
        <v>104</v>
      </c>
      <c r="L91" s="116" t="s">
        <v>154</v>
      </c>
      <c r="M91" s="116" t="s">
        <v>105</v>
      </c>
      <c r="N91" s="118" t="s">
        <v>155</v>
      </c>
      <c r="O91" s="118" t="s">
        <v>102</v>
      </c>
      <c r="P91" s="118" t="s">
        <v>103</v>
      </c>
      <c r="Q91" s="118" t="s">
        <v>101</v>
      </c>
      <c r="S91" s="110"/>
      <c r="T91" s="110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2"/>
      <c r="AG91" s="112"/>
      <c r="AH91" s="112"/>
      <c r="AI91" s="112"/>
    </row>
    <row r="92" spans="1:35" x14ac:dyDescent="0.25">
      <c r="A92" s="115"/>
      <c r="B92" s="115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9"/>
      <c r="O92" s="119"/>
      <c r="P92" s="119"/>
      <c r="Q92" s="119"/>
      <c r="S92" s="110"/>
      <c r="T92" s="110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2"/>
      <c r="AG92" s="112"/>
      <c r="AH92" s="112"/>
      <c r="AI92" s="112"/>
    </row>
    <row r="93" spans="1:35" x14ac:dyDescent="0.25">
      <c r="A93" s="3">
        <v>1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3">
        <v>9</v>
      </c>
      <c r="J93" s="3">
        <v>10</v>
      </c>
      <c r="K93" s="3">
        <v>11</v>
      </c>
      <c r="L93" s="3">
        <v>12</v>
      </c>
      <c r="M93" s="3">
        <v>13</v>
      </c>
      <c r="N93" s="8">
        <v>14</v>
      </c>
      <c r="O93" s="8">
        <v>15</v>
      </c>
      <c r="P93" s="8">
        <v>16</v>
      </c>
      <c r="Q93" s="8">
        <v>17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63"/>
      <c r="AG93" s="63"/>
      <c r="AH93" s="63"/>
      <c r="AI93" s="63"/>
    </row>
    <row r="94" spans="1:35" ht="20.100000000000001" customHeight="1" x14ac:dyDescent="0.25">
      <c r="A94" s="37" t="s">
        <v>21</v>
      </c>
      <c r="B94" s="9" t="s">
        <v>45</v>
      </c>
      <c r="C94" s="10">
        <f>'[3]Triwulan III'!$D$14+'[3]Triwulan III'!$E$14</f>
        <v>26</v>
      </c>
      <c r="D94" s="10">
        <f>'[3]Triwulan III'!$D$15+'[3]Triwulan III'!$E$15</f>
        <v>0</v>
      </c>
      <c r="E94" s="10">
        <f>'[3]Triwulan III'!$D$16+'[3]Triwulan III'!$E$16</f>
        <v>0</v>
      </c>
      <c r="F94" s="10">
        <f>'[3]Triwulan III'!$D$17+'[3]Triwulan III'!$E$17</f>
        <v>0</v>
      </c>
      <c r="G94" s="10">
        <f>'[3]Triwulan III'!$D$18+'[3]Triwulan III'!$E$18</f>
        <v>21</v>
      </c>
      <c r="H94" s="10">
        <f>'[3]Triwulan III'!$D$19+'[3]Triwulan III'!$E$19</f>
        <v>30</v>
      </c>
      <c r="I94" s="10">
        <f>'[3]Triwulan III'!$D$20+'[3]Triwulan III'!$E$20</f>
        <v>0</v>
      </c>
      <c r="J94" s="10">
        <f>'[3]Triwulan III'!$D$21+'[3]Triwulan III'!$E$21</f>
        <v>0</v>
      </c>
      <c r="K94" s="10">
        <f>'[3]Triwulan III'!$D$22+'[3]Triwulan III'!$E$22</f>
        <v>0</v>
      </c>
      <c r="L94" s="10">
        <f>'[3]Triwulan III'!$D$23+'[3]Triwulan III'!$E$23</f>
        <v>0</v>
      </c>
      <c r="M94" s="10">
        <f>'[3]Triwulan III'!$D$24+'[3]Triwulan III'!$E$24</f>
        <v>0</v>
      </c>
      <c r="N94" s="10">
        <f>'[3]Triwulan III'!$D$25+'[3]Triwulan III'!$E$25</f>
        <v>0</v>
      </c>
      <c r="O94" s="10">
        <f>'[3]Triwulan III'!$D$26+'[3]Triwulan III'!$E$26</f>
        <v>0</v>
      </c>
      <c r="P94" s="10">
        <f>'[3]Triwulan III'!$D$27+'[3]Triwulan III'!$E$27</f>
        <v>0</v>
      </c>
      <c r="Q94" s="10">
        <f>'[3]Triwulan III'!$D$28+'[3]Triwulan III'!$E$28</f>
        <v>0</v>
      </c>
      <c r="S94" s="64"/>
      <c r="T94" s="65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1:35" ht="20.100000000000001" customHeight="1" x14ac:dyDescent="0.25">
      <c r="A95" s="37" t="s">
        <v>23</v>
      </c>
      <c r="B95" s="9" t="s">
        <v>47</v>
      </c>
      <c r="C95" s="10">
        <f>'[3]Triwulan III'!$D$49+'[3]Triwulan III'!$E$49</f>
        <v>0</v>
      </c>
      <c r="D95" s="10">
        <f>'[3]Triwulan III'!$D$50+'[3]Triwulan III'!$E$50</f>
        <v>0</v>
      </c>
      <c r="E95" s="10">
        <f>'[3]Triwulan III'!$D$51+'[3]Triwulan III'!$E$51</f>
        <v>0</v>
      </c>
      <c r="F95" s="10">
        <f>'[3]Triwulan III'!$D$52+'[3]Triwulan III'!$E$52</f>
        <v>0</v>
      </c>
      <c r="G95" s="10">
        <f>'[3]Triwulan III'!$D$53+'[3]Triwulan III'!$E$53</f>
        <v>0</v>
      </c>
      <c r="H95" s="10">
        <f>'[3]Triwulan III'!$D$54+'[3]Triwulan III'!$E$54</f>
        <v>0</v>
      </c>
      <c r="I95" s="10">
        <f>'[3]Triwulan III'!$D$55+'[3]Triwulan III'!$E$55</f>
        <v>0</v>
      </c>
      <c r="J95" s="10">
        <f>'[3]Triwulan III'!$D$56+'[3]Triwulan III'!$E$56</f>
        <v>0</v>
      </c>
      <c r="K95" s="10">
        <f>'[3]Triwulan III'!$D$57+'[3]Triwulan III'!$E$57</f>
        <v>0</v>
      </c>
      <c r="L95" s="10">
        <f>'[3]Triwulan III'!$D$58+'[3]Triwulan III'!$E$58</f>
        <v>0</v>
      </c>
      <c r="M95" s="10">
        <f>'[3]Triwulan III'!$D$59+'[3]Triwulan III'!$E$59</f>
        <v>0</v>
      </c>
      <c r="N95" s="10">
        <f>'[3]Triwulan III'!$D$60+'[3]Triwulan III'!$E$60</f>
        <v>0</v>
      </c>
      <c r="O95" s="10">
        <f>'[3]Triwulan III'!$D$61+'[3]Triwulan III'!$E$61</f>
        <v>0</v>
      </c>
      <c r="P95" s="10">
        <f>'[3]Triwulan III'!$D$62+'[3]Triwulan III'!$E$62</f>
        <v>0</v>
      </c>
      <c r="Q95" s="10">
        <f>'[3]Triwulan III'!$D$63+'[3]Triwulan III'!$E$63</f>
        <v>0</v>
      </c>
      <c r="S95" s="64"/>
      <c r="T95" s="65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 ht="20.100000000000001" customHeight="1" x14ac:dyDescent="0.25">
      <c r="A96" s="37" t="s">
        <v>25</v>
      </c>
      <c r="B96" s="9" t="s">
        <v>22</v>
      </c>
      <c r="C96" s="10">
        <f>'[3]Triwulan III'!$D$119+'[3]Triwulan III'!$E$119</f>
        <v>2320</v>
      </c>
      <c r="D96" s="10">
        <f>'[3]Triwulan III'!$D$120+'[3]Triwulan III'!$E$120</f>
        <v>0</v>
      </c>
      <c r="E96" s="10">
        <f>'[3]Triwulan III'!$D$121+'[3]Triwulan III'!$E$121</f>
        <v>0</v>
      </c>
      <c r="F96" s="10">
        <f>'[3]Triwulan III'!$D$122+'[3]Triwulan III'!$E$122</f>
        <v>342</v>
      </c>
      <c r="G96" s="10">
        <f>'[3]Triwulan III'!$D$123+'[3]Triwulan III'!$E$123</f>
        <v>1308</v>
      </c>
      <c r="H96" s="10">
        <f>'[3]Triwulan III'!$D$124+'[3]Triwulan III'!$E$124</f>
        <v>326</v>
      </c>
      <c r="I96" s="10">
        <f>'[3]Triwulan III'!$D$125+'[3]Triwulan III'!$E$125</f>
        <v>0</v>
      </c>
      <c r="J96" s="10">
        <f>'[3]Triwulan III'!$D$126+'[3]Triwulan III'!$E$126</f>
        <v>0</v>
      </c>
      <c r="K96" s="10">
        <f>'[3]Triwulan III'!$D$127+'[3]Triwulan III'!$E$127</f>
        <v>48</v>
      </c>
      <c r="L96" s="10">
        <f>'[3]Triwulan III'!$D$128+'[3]Triwulan III'!$E$128</f>
        <v>277</v>
      </c>
      <c r="M96" s="10">
        <f>'[3]Triwulan III'!$D$129+'[3]Triwulan III'!$E$129</f>
        <v>0</v>
      </c>
      <c r="N96" s="10">
        <f>'[3]Triwulan III'!$D$130+'[3]Triwulan III'!$E$130</f>
        <v>0</v>
      </c>
      <c r="O96" s="10">
        <f>'[3]Triwulan III'!$D$131+'[3]Triwulan III'!$E$131</f>
        <v>0</v>
      </c>
      <c r="P96" s="10">
        <f>'[3]Triwulan III'!$D$132+'[3]Triwulan III'!$E$132</f>
        <v>0</v>
      </c>
      <c r="Q96" s="10">
        <f>'[3]Triwulan III'!$D$133+'[3]Triwulan III'!$E$133</f>
        <v>369</v>
      </c>
      <c r="S96" s="64"/>
      <c r="T96" s="65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1:35" ht="20.100000000000001" customHeight="1" x14ac:dyDescent="0.25">
      <c r="A97" s="37" t="s">
        <v>27</v>
      </c>
      <c r="B97" s="9" t="s">
        <v>24</v>
      </c>
      <c r="C97" s="10">
        <f>'[3]Triwulan III'!$D$84+'[3]Triwulan III'!$E$84</f>
        <v>0</v>
      </c>
      <c r="D97" s="10">
        <f>'[3]Triwulan III'!$D$85+'[3]Triwulan III'!$E$85</f>
        <v>0</v>
      </c>
      <c r="E97" s="10">
        <f>'[3]Triwulan III'!$D$86+'[3]Triwulan III'!$E$86</f>
        <v>0</v>
      </c>
      <c r="F97" s="10">
        <f>'[3]Triwulan III'!$D$87+'[3]Triwulan III'!$E$87</f>
        <v>0</v>
      </c>
      <c r="G97" s="10">
        <f>'[3]Triwulan III'!$D$88+'[3]Triwulan III'!$E$88</f>
        <v>0</v>
      </c>
      <c r="H97" s="10">
        <f>'[3]Triwulan III'!$D$89+'[3]Triwulan III'!$E$89</f>
        <v>0</v>
      </c>
      <c r="I97" s="10">
        <f>'[3]Triwulan III'!$D$90+'[3]Triwulan III'!$E$90</f>
        <v>0</v>
      </c>
      <c r="J97" s="10">
        <f>'[3]Triwulan III'!$D$91+'[3]Triwulan III'!$E$91</f>
        <v>0</v>
      </c>
      <c r="K97" s="10">
        <f>'[3]Triwulan III'!$D$92+'[3]Triwulan III'!$E$92</f>
        <v>0</v>
      </c>
      <c r="L97" s="10">
        <f>'[3]Triwulan III'!$D$93+'[3]Triwulan III'!$E$93</f>
        <v>0</v>
      </c>
      <c r="M97" s="10">
        <f>'[3]Triwulan III'!$D$94+'[3]Triwulan III'!$E$94</f>
        <v>0</v>
      </c>
      <c r="N97" s="10">
        <f>'[3]Triwulan III'!$D$95+'[3]Triwulan III'!$E$95</f>
        <v>0</v>
      </c>
      <c r="O97" s="10">
        <f>'[3]Triwulan III'!$D$96+'[3]Triwulan III'!$E$96</f>
        <v>0</v>
      </c>
      <c r="P97" s="10">
        <f>'[3]Triwulan III'!$D$97+'[3]Triwulan III'!$E$97</f>
        <v>0</v>
      </c>
      <c r="Q97" s="10">
        <f>'[3]Triwulan III'!$D$98+'[3]Triwulan III'!$E$98</f>
        <v>0</v>
      </c>
      <c r="S97" s="64"/>
      <c r="T97" s="65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</row>
    <row r="98" spans="1:35" ht="20.100000000000001" customHeight="1" x14ac:dyDescent="0.25">
      <c r="A98" s="37" t="s">
        <v>29</v>
      </c>
      <c r="B98" s="9" t="s">
        <v>28</v>
      </c>
      <c r="C98" s="10">
        <f>'[3]Triwulan III'!$D$154+'[3]Triwulan III'!$E$154</f>
        <v>301</v>
      </c>
      <c r="D98" s="10">
        <f>'[3]Triwulan III'!$D$155+'[3]Triwulan III'!$E$155</f>
        <v>0</v>
      </c>
      <c r="E98" s="10">
        <f>'[3]Triwulan III'!$D$156+'[3]Triwulan III'!$E$156</f>
        <v>0</v>
      </c>
      <c r="F98" s="10">
        <f>'[3]Triwulan III'!$D$157+'[3]Triwulan III'!$E$157</f>
        <v>50</v>
      </c>
      <c r="G98" s="10">
        <f>'[3]Triwulan III'!$D$158+'[3]Triwulan III'!$E$158</f>
        <v>240</v>
      </c>
      <c r="H98" s="10">
        <f>'[3]Triwulan III'!$D$159+'[3]Triwulan III'!$E$159</f>
        <v>0</v>
      </c>
      <c r="I98" s="10">
        <f>'[3]Triwulan III'!$D$160+'[3]Triwulan III'!$E$160</f>
        <v>0</v>
      </c>
      <c r="J98" s="10">
        <f>'[3]Triwulan III'!$D$161+'[3]Triwulan III'!$E$161</f>
        <v>7</v>
      </c>
      <c r="K98" s="10">
        <f>'[3]Triwulan III'!$D$162+'[3]Triwulan III'!$E$162</f>
        <v>0</v>
      </c>
      <c r="L98" s="10">
        <f>'[3]Triwulan III'!$D$163+'[3]Triwulan III'!$E$163</f>
        <v>0</v>
      </c>
      <c r="M98" s="10">
        <f>'[3]Triwulan III'!$D$164+'[3]Triwulan III'!$E$164</f>
        <v>0</v>
      </c>
      <c r="N98" s="10">
        <f>'[3]Triwulan III'!$D$165+'[3]Triwulan III'!$E$165</f>
        <v>0</v>
      </c>
      <c r="O98" s="10">
        <f>'[3]Triwulan III'!$D$166+'[3]Triwulan III'!$E$166</f>
        <v>20</v>
      </c>
      <c r="P98" s="10">
        <f>'[3]Triwulan III'!$D$167+'[3]Triwulan III'!$E$167</f>
        <v>0</v>
      </c>
      <c r="Q98" s="10">
        <f>'[3]Triwulan III'!$D$168+'[3]Triwulan III'!$E$168</f>
        <v>45</v>
      </c>
      <c r="S98" s="64"/>
      <c r="T98" s="65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1:35" ht="20.100000000000001" customHeight="1" x14ac:dyDescent="0.25">
      <c r="A99" s="37" t="s">
        <v>31</v>
      </c>
      <c r="B99" s="9" t="s">
        <v>30</v>
      </c>
      <c r="C99" s="10">
        <f>'[3]Triwulan III'!$D$189+'[3]Triwulan III'!$E$189</f>
        <v>500</v>
      </c>
      <c r="D99" s="10">
        <f>'[3]Triwulan III'!$D$190+'[3]Triwulan III'!$E$190</f>
        <v>0</v>
      </c>
      <c r="E99" s="10">
        <f>'[3]Triwulan III'!$D$191+'[3]Triwulan III'!$E$191</f>
        <v>0</v>
      </c>
      <c r="F99" s="10">
        <f>'[3]Triwulan III'!$D$192+'[3]Triwulan III'!$E$192</f>
        <v>320</v>
      </c>
      <c r="G99" s="10">
        <f>'[3]Triwulan III'!$D$193+'[3]Triwulan III'!$E$193</f>
        <v>465</v>
      </c>
      <c r="H99" s="10">
        <f>'[3]Triwulan III'!$D$194+'[3]Triwulan III'!$E$194</f>
        <v>375</v>
      </c>
      <c r="I99" s="10">
        <f>'[3]Triwulan III'!$D$195+'[3]Triwulan III'!$E$195</f>
        <v>0</v>
      </c>
      <c r="J99" s="10">
        <f>'[3]Triwulan III'!$D$196+'[3]Triwulan III'!$E$196</f>
        <v>0</v>
      </c>
      <c r="K99" s="10">
        <f>'[3]Triwulan III'!$D$197+'[3]Triwulan III'!$E$197</f>
        <v>0</v>
      </c>
      <c r="L99" s="10">
        <f>'[3]Triwulan III'!$D$195+'[3]Triwulan III'!$E$195</f>
        <v>0</v>
      </c>
      <c r="M99" s="10">
        <f>'[3]Triwulan III'!$D$195+'[3]Triwulan III'!$E$195</f>
        <v>0</v>
      </c>
      <c r="N99" s="10">
        <f>'[3]Triwulan III'!$D$195+'[3]Triwulan III'!$E$195</f>
        <v>0</v>
      </c>
      <c r="O99" s="10">
        <f>'[3]Triwulan III'!$D$195+'[3]Triwulan III'!$E$195</f>
        <v>0</v>
      </c>
      <c r="P99" s="10">
        <f>'[3]Triwulan III'!$D$195+'[3]Triwulan III'!$E$195</f>
        <v>0</v>
      </c>
      <c r="Q99" s="10">
        <f>'[3]Triwulan III'!$D$195+'[3]Triwulan III'!$E$195</f>
        <v>0</v>
      </c>
      <c r="S99" s="64"/>
      <c r="T99" s="65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1:35" ht="20.100000000000001" customHeight="1" x14ac:dyDescent="0.25">
      <c r="A100" s="37" t="s">
        <v>33</v>
      </c>
      <c r="B100" s="9" t="s">
        <v>37</v>
      </c>
      <c r="C100" s="10">
        <f>'[3]Triwulan III'!$D$224+'[3]Triwulan III'!$E$224</f>
        <v>10000</v>
      </c>
      <c r="D100" s="10">
        <f>'[3]Triwulan III'!$D$225+'[3]Triwulan III'!$E$225</f>
        <v>6600</v>
      </c>
      <c r="E100" s="10">
        <f>'[3]Triwulan III'!$D$226+'[3]Triwulan III'!$E$226</f>
        <v>9500</v>
      </c>
      <c r="F100" s="10">
        <f>'[3]Triwulan III'!$D$227+'[3]Triwulan III'!$E$227</f>
        <v>3300</v>
      </c>
      <c r="G100" s="10">
        <f>'[3]Triwulan III'!$D$228+'[3]Triwulan III'!$E$228</f>
        <v>700</v>
      </c>
      <c r="H100" s="10">
        <f>'[3]Triwulan III'!$D$229+'[3]Triwulan III'!$E$229</f>
        <v>2500</v>
      </c>
      <c r="I100" s="10">
        <f>'[3]Triwulan III'!$D$230+'[3]Triwulan III'!$E$230</f>
        <v>500</v>
      </c>
      <c r="J100" s="10">
        <f>'[3]Triwulan III'!$D$231+'[3]Triwulan III'!$E$231</f>
        <v>0</v>
      </c>
      <c r="K100" s="10">
        <f>'[3]Triwulan III'!$D$232+'[3]Triwulan III'!$E$232</f>
        <v>1500</v>
      </c>
      <c r="L100" s="10">
        <f>'[3]Triwulan III'!$D$233+'[3]Triwulan III'!$E$233</f>
        <v>3720</v>
      </c>
      <c r="M100" s="10">
        <f>'[3]Triwulan III'!$D$234+'[3]Triwulan III'!$E$234</f>
        <v>0</v>
      </c>
      <c r="N100" s="10">
        <f>'[3]Triwulan III'!$D$235+'[3]Triwulan III'!$E$235</f>
        <v>3000</v>
      </c>
      <c r="O100" s="10">
        <f>'[3]Triwulan III'!$D$236+'[3]Triwulan III'!$E$236</f>
        <v>0</v>
      </c>
      <c r="P100" s="10">
        <f>'[3]Triwulan III'!$D$237+'[3]Triwulan III'!$E$237</f>
        <v>0</v>
      </c>
      <c r="Q100" s="10">
        <f>'[3]Triwulan III'!$D$238+'[3]Triwulan III'!$E$238</f>
        <v>1000</v>
      </c>
      <c r="S100" s="64"/>
      <c r="T100" s="65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1:35" ht="20.100000000000001" customHeight="1" x14ac:dyDescent="0.25">
      <c r="A101" s="37" t="s">
        <v>34</v>
      </c>
      <c r="B101" s="9" t="s">
        <v>41</v>
      </c>
      <c r="C101" s="10">
        <f>'[3]Triwulan III'!$D$259+'[3]Triwulan III'!$E$259</f>
        <v>50</v>
      </c>
      <c r="D101" s="10">
        <f>'[3]Triwulan III'!$D$260+'[3]Triwulan III'!$E$260</f>
        <v>50</v>
      </c>
      <c r="E101" s="10">
        <f>'[3]Triwulan III'!$D$261+'[3]Triwulan III'!$E$261</f>
        <v>0</v>
      </c>
      <c r="F101" s="10">
        <f>'[3]Triwulan III'!$D$262+'[3]Triwulan III'!$E$262</f>
        <v>100</v>
      </c>
      <c r="G101" s="10">
        <f>'[3]Triwulan III'!$D$263+'[3]Triwulan III'!$E$263</f>
        <v>100</v>
      </c>
      <c r="H101" s="10">
        <f>'[3]Triwulan III'!$D$264+'[3]Triwulan III'!$E$264</f>
        <v>0</v>
      </c>
      <c r="I101" s="10">
        <f>'[3]Triwulan III'!$D$265+'[3]Triwulan III'!$E$265</f>
        <v>0</v>
      </c>
      <c r="J101" s="10">
        <f>'[3]Triwulan III'!$D$266+'[3]Triwulan III'!$E$266</f>
        <v>0</v>
      </c>
      <c r="K101" s="10">
        <f>'[3]Triwulan III'!$D$267+'[3]Triwulan III'!$E$267</f>
        <v>0</v>
      </c>
      <c r="L101" s="10">
        <f>'[3]Triwulan III'!$D$268+'[3]Triwulan III'!$E$268</f>
        <v>0</v>
      </c>
      <c r="M101" s="10">
        <f>'[3]Triwulan III'!$D$269+'[3]Triwulan III'!$E$269</f>
        <v>0</v>
      </c>
      <c r="N101" s="10">
        <f>'[3]Triwulan III'!$D$270+'[3]Triwulan III'!$E$270</f>
        <v>100</v>
      </c>
      <c r="O101" s="10">
        <f>'[3]Triwulan III'!$D$271+'[3]Triwulan III'!$E$271</f>
        <v>0</v>
      </c>
      <c r="P101" s="10">
        <f>'[3]Triwulan III'!$D$272+'[3]Triwulan III'!$E$272</f>
        <v>0</v>
      </c>
      <c r="Q101" s="10">
        <f>'[3]Triwulan III'!$D$273+'[3]Triwulan III'!$E$273</f>
        <v>400</v>
      </c>
      <c r="S101" s="64"/>
      <c r="T101" s="65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</row>
    <row r="102" spans="1:35" ht="20.100000000000001" customHeight="1" x14ac:dyDescent="0.25">
      <c r="A102" s="37" t="s">
        <v>36</v>
      </c>
      <c r="B102" s="9" t="s">
        <v>43</v>
      </c>
      <c r="C102" s="10">
        <f>'[3]Triwulan III'!$D$294+'[3]Triwulan III'!$E$294</f>
        <v>25</v>
      </c>
      <c r="D102" s="10">
        <f>'[3]Triwulan III'!$D$295+'[3]Triwulan III'!$E$295</f>
        <v>120</v>
      </c>
      <c r="E102" s="10">
        <f>'[3]Triwulan III'!$D$296+'[3]Triwulan III'!$E$296</f>
        <v>0</v>
      </c>
      <c r="F102" s="10">
        <f>'[3]Triwulan III'!$D$297+'[3]Triwulan III'!$E$297</f>
        <v>4</v>
      </c>
      <c r="G102" s="10">
        <f>'[3]Triwulan III'!$D$298+'[3]Triwulan III'!$E$298</f>
        <v>9</v>
      </c>
      <c r="H102" s="10">
        <f>'[3]Triwulan III'!$D$299+'[3]Triwulan III'!$E$299</f>
        <v>15</v>
      </c>
      <c r="I102" s="10">
        <f>'[3]Triwulan III'!$D$300+'[3]Triwulan III'!$E$300</f>
        <v>0</v>
      </c>
      <c r="J102" s="10">
        <f>'[3]Triwulan III'!$D$301+'[3]Triwulan III'!$E$301</f>
        <v>0</v>
      </c>
      <c r="K102" s="10">
        <f>'[3]Triwulan III'!$D$302+'[3]Triwulan III'!$E$302</f>
        <v>0</v>
      </c>
      <c r="L102" s="10">
        <f>'[3]Triwulan III'!$D$303+'[3]Triwulan III'!$E$303</f>
        <v>0</v>
      </c>
      <c r="M102" s="10">
        <f>'[3]Triwulan III'!$D$304+'[3]Triwulan III'!$E$304</f>
        <v>0</v>
      </c>
      <c r="N102" s="10">
        <f>'[3]Triwulan III'!$D$305+'[3]Triwulan III'!$E$305</f>
        <v>8</v>
      </c>
      <c r="O102" s="10">
        <f>'[3]Triwulan III'!$D$306+'[3]Triwulan III'!$E$306</f>
        <v>0</v>
      </c>
      <c r="P102" s="10">
        <f>'[3]Triwulan III'!$D$307+'[3]Triwulan III'!$E$307</f>
        <v>0</v>
      </c>
      <c r="Q102" s="10">
        <f>'[3]Triwulan III'!$D$308+'[3]Triwulan III'!$E$308</f>
        <v>0</v>
      </c>
      <c r="S102" s="64"/>
      <c r="T102" s="65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1:35" ht="20.100000000000001" customHeight="1" x14ac:dyDescent="0.25">
      <c r="A103" s="37" t="s">
        <v>38</v>
      </c>
      <c r="B103" s="9" t="s">
        <v>39</v>
      </c>
      <c r="C103" s="10">
        <f>'[3]Triwulan III'!$D$329+'[3]Triwulan III'!$E$329</f>
        <v>450</v>
      </c>
      <c r="D103" s="10">
        <f>'[3]Triwulan III'!$D$330+'[3]Triwulan III'!$E$330</f>
        <v>0</v>
      </c>
      <c r="E103" s="10">
        <f>'[3]Triwulan III'!$D$331+'[3]Triwulan III'!$E$331</f>
        <v>0</v>
      </c>
      <c r="F103" s="10">
        <f>'[3]Triwulan III'!$D$332+'[3]Triwulan III'!$E$332</f>
        <v>700</v>
      </c>
      <c r="G103" s="10">
        <f>'[3]Triwulan III'!$D$333+'[3]Triwulan III'!$E$333</f>
        <v>670</v>
      </c>
      <c r="H103" s="10">
        <f>'[3]Triwulan III'!$D$334+'[3]Triwulan III'!$E$334</f>
        <v>550</v>
      </c>
      <c r="I103" s="10">
        <f>'[3]Triwulan III'!$D$335+'[3]Triwulan III'!$E$335</f>
        <v>0</v>
      </c>
      <c r="J103" s="10">
        <f>'[3]Triwulan III'!$D$336+'[3]Triwulan III'!$E$336</f>
        <v>0</v>
      </c>
      <c r="K103" s="10">
        <f>'[3]Triwulan III'!$D$337+'[3]Triwulan III'!$E$337</f>
        <v>0</v>
      </c>
      <c r="L103" s="10">
        <f>'[3]Triwulan III'!$D$338+'[3]Triwulan III'!$E$338</f>
        <v>0</v>
      </c>
      <c r="M103" s="10">
        <f>'[3]Triwulan III'!$D$339+'[3]Triwulan III'!$E$339</f>
        <v>0</v>
      </c>
      <c r="N103" s="10">
        <f>'[3]Triwulan III'!$D$340+'[3]Triwulan III'!$E$340</f>
        <v>0</v>
      </c>
      <c r="O103" s="10">
        <f>'[3]Triwulan III'!$D$341+'[3]Triwulan III'!$E$341</f>
        <v>0</v>
      </c>
      <c r="P103" s="10">
        <f>'[3]Triwulan III'!$D$342+'[3]Triwulan III'!$E$342</f>
        <v>0</v>
      </c>
      <c r="Q103" s="10">
        <f>'[3]Triwulan III'!$D$343+'[3]Triwulan III'!$E$343</f>
        <v>0</v>
      </c>
      <c r="S103" s="64"/>
      <c r="T103" s="65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1:35" ht="20.100000000000001" customHeight="1" x14ac:dyDescent="0.25">
      <c r="A104" s="37" t="s">
        <v>40</v>
      </c>
      <c r="B104" s="9" t="s">
        <v>35</v>
      </c>
      <c r="C104" s="10">
        <f>'[3]Triwulan III'!$D$364+'[3]Triwulan III'!$E$364</f>
        <v>15949</v>
      </c>
      <c r="D104" s="10">
        <f>'[3]Triwulan III'!$D$365+'[3]Triwulan III'!$E$365</f>
        <v>773</v>
      </c>
      <c r="E104" s="10">
        <f>'[3]Triwulan III'!$D$366+'[3]Triwulan III'!$E$366</f>
        <v>0</v>
      </c>
      <c r="F104" s="10">
        <f>'[3]Triwulan III'!$D$367+'[3]Triwulan III'!$E$367</f>
        <v>8149</v>
      </c>
      <c r="G104" s="10">
        <f>'[3]Triwulan III'!$D$368+'[3]Triwulan III'!$E$368</f>
        <v>6113</v>
      </c>
      <c r="H104" s="10">
        <f>'[3]Triwulan III'!$D$369+'[3]Triwulan III'!$E$369</f>
        <v>3122</v>
      </c>
      <c r="I104" s="10">
        <f>'[3]Triwulan III'!$D$370+'[3]Triwulan III'!$E$370</f>
        <v>1930</v>
      </c>
      <c r="J104" s="10">
        <f>'[3]Triwulan III'!$D$371+'[3]Triwulan III'!$E$371</f>
        <v>370</v>
      </c>
      <c r="K104" s="10">
        <f>'[3]Triwulan III'!$D$372+'[3]Triwulan III'!$E$372</f>
        <v>1949</v>
      </c>
      <c r="L104" s="10">
        <f>'[3]Triwulan III'!$D$373+'[3]Triwulan III'!$E$373</f>
        <v>2758</v>
      </c>
      <c r="M104" s="10">
        <f>'[3]Triwulan III'!$D$374+'[3]Triwulan III'!$E$374</f>
        <v>139</v>
      </c>
      <c r="N104" s="10">
        <f>'[3]Triwulan III'!$D$375+'[3]Triwulan III'!$E$375</f>
        <v>3071</v>
      </c>
      <c r="O104" s="10">
        <f>'[3]Triwulan III'!$D$376+'[3]Triwulan III'!$E$376</f>
        <v>2560</v>
      </c>
      <c r="P104" s="10">
        <f>'[3]Triwulan III'!$D$377+'[3]Triwulan III'!$E$377</f>
        <v>1584</v>
      </c>
      <c r="Q104" s="10">
        <f>'[3]Triwulan III'!$D$378+'[3]Triwulan III'!$E$378</f>
        <v>2356</v>
      </c>
      <c r="S104" s="64"/>
      <c r="T104" s="65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</row>
    <row r="105" spans="1:35" ht="20.100000000000001" customHeight="1" x14ac:dyDescent="0.25">
      <c r="A105" s="37" t="s">
        <v>42</v>
      </c>
      <c r="B105" s="9" t="s">
        <v>32</v>
      </c>
      <c r="C105" s="10">
        <f>'[3]Triwulan III'!$D$399+'[3]Triwulan III'!$E$399</f>
        <v>1700</v>
      </c>
      <c r="D105" s="10">
        <f>'[3]Triwulan III'!$D$400+'[3]Triwulan III'!$E$400</f>
        <v>100</v>
      </c>
      <c r="E105" s="10">
        <f>'[3]Triwulan III'!$D$401+'[3]Triwulan III'!$E$401</f>
        <v>0</v>
      </c>
      <c r="F105" s="10">
        <f>'[3]Triwulan III'!$D$402+'[3]Triwulan III'!$E$402</f>
        <v>1000</v>
      </c>
      <c r="G105" s="10">
        <f>'[3]Triwulan III'!$D$403+'[3]Triwulan III'!$E$403</f>
        <v>1500</v>
      </c>
      <c r="H105" s="10">
        <f>'[3]Triwulan III'!$D$404+'[3]Triwulan III'!$E$404</f>
        <v>1500</v>
      </c>
      <c r="I105" s="10">
        <f>'[3]Triwulan III'!$D$405+'[3]Triwulan III'!$E$405</f>
        <v>0</v>
      </c>
      <c r="J105" s="10">
        <f>'[3]Triwulan III'!$D$406+'[3]Triwulan III'!$E$406</f>
        <v>4</v>
      </c>
      <c r="K105" s="10">
        <f>'[3]Triwulan III'!$D$407+'[3]Triwulan III'!$E$407</f>
        <v>3</v>
      </c>
      <c r="L105" s="10">
        <f>'[3]Triwulan III'!$D$408+'[3]Triwulan III'!$E$408</f>
        <v>3</v>
      </c>
      <c r="M105" s="10">
        <f>'[3]Triwulan III'!$D$409+'[3]Triwulan III'!$E$409</f>
        <v>0</v>
      </c>
      <c r="N105" s="10">
        <f>'[3]Triwulan III'!$D$410+'[3]Triwulan III'!$E$410</f>
        <v>0</v>
      </c>
      <c r="O105" s="10">
        <f>'[3]Triwulan III'!$D$411+'[3]Triwulan III'!$E$411</f>
        <v>0</v>
      </c>
      <c r="P105" s="10">
        <f>'[3]Triwulan III'!$D$412+'[3]Triwulan III'!$E$412</f>
        <v>0</v>
      </c>
      <c r="Q105" s="10">
        <f>'[3]Triwulan III'!$D$413+'[3]Triwulan III'!$E$413</f>
        <v>4</v>
      </c>
      <c r="S105" s="64"/>
      <c r="T105" s="65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</row>
    <row r="106" spans="1:35" ht="20.100000000000001" customHeight="1" x14ac:dyDescent="0.25">
      <c r="A106" s="37" t="s">
        <v>44</v>
      </c>
      <c r="B106" s="9" t="s">
        <v>26</v>
      </c>
      <c r="C106" s="10">
        <f>'[3]Triwulan III'!$D$434+'[3]Triwulan III'!$E$434</f>
        <v>0</v>
      </c>
      <c r="D106" s="10">
        <f>'[3]Triwulan III'!$D$435+'[3]Triwulan III'!$E$435</f>
        <v>0</v>
      </c>
      <c r="E106" s="10">
        <f>'[3]Triwulan III'!$D$436+'[3]Triwulan III'!$E$436</f>
        <v>0</v>
      </c>
      <c r="F106" s="10">
        <f>'[3]Triwulan III'!$D$437+'[3]Triwulan III'!$E$437</f>
        <v>0</v>
      </c>
      <c r="G106" s="10">
        <f>'[3]Triwulan III'!$D$438+'[3]Triwulan III'!$E$438</f>
        <v>500</v>
      </c>
      <c r="H106" s="10">
        <f>'[3]Triwulan III'!$D$439+'[3]Triwulan III'!$E$439</f>
        <v>500</v>
      </c>
      <c r="I106" s="10">
        <f>'[3]Triwulan III'!$D$440+'[3]Triwulan III'!$E$440</f>
        <v>0</v>
      </c>
      <c r="J106" s="10">
        <f>'[3]Triwulan III'!$D$441+'[3]Triwulan III'!$E$441</f>
        <v>0</v>
      </c>
      <c r="K106" s="10">
        <f>'[3]Triwulan III'!$D$442+'[3]Triwulan III'!$E$442</f>
        <v>0</v>
      </c>
      <c r="L106" s="10">
        <f>'[3]Triwulan III'!$D$443+'[3]Triwulan III'!$E$443</f>
        <v>0</v>
      </c>
      <c r="M106" s="10">
        <f>'[3]Triwulan III'!$D$444+'[3]Triwulan III'!$E$444</f>
        <v>0</v>
      </c>
      <c r="N106" s="10">
        <f>'[3]Triwulan III'!$D$445+'[3]Triwulan III'!$E$445</f>
        <v>50</v>
      </c>
      <c r="O106" s="10">
        <f>'[3]Triwulan III'!$D$446+'[3]Triwulan III'!$E$446</f>
        <v>0</v>
      </c>
      <c r="P106" s="10">
        <f>'[3]Triwulan III'!$D$447+'[3]Triwulan III'!$E$447</f>
        <v>0</v>
      </c>
      <c r="Q106" s="10">
        <f>'[3]Triwulan III'!$D$448+'[3]Triwulan III'!$E$448</f>
        <v>0</v>
      </c>
      <c r="S106" s="64"/>
      <c r="T106" s="65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</row>
    <row r="107" spans="1:35" ht="20.100000000000001" customHeight="1" x14ac:dyDescent="0.25">
      <c r="A107" s="37" t="s">
        <v>46</v>
      </c>
      <c r="B107" s="9" t="s">
        <v>51</v>
      </c>
      <c r="C107" s="10">
        <f>'[3]Triwulan III'!$D$469+'[3]Triwulan III'!$E$469</f>
        <v>15</v>
      </c>
      <c r="D107" s="10">
        <f>'[3]Triwulan III'!$D$470+'[3]Triwulan III'!$E$470</f>
        <v>3</v>
      </c>
      <c r="E107" s="10">
        <f>'[3]Triwulan III'!$D$471+'[3]Triwulan III'!$E$471</f>
        <v>0</v>
      </c>
      <c r="F107" s="10">
        <f>'[3]Triwulan III'!$D$472+'[3]Triwulan III'!$E$472</f>
        <v>0</v>
      </c>
      <c r="G107" s="10">
        <f>'[3]Triwulan III'!$D$473+'[3]Triwulan III'!$E$473</f>
        <v>7</v>
      </c>
      <c r="H107" s="10">
        <f>'[3]Triwulan III'!$D$474+'[3]Triwulan III'!$E$474</f>
        <v>2</v>
      </c>
      <c r="I107" s="10">
        <f>'[3]Triwulan III'!$D$475+'[3]Triwulan III'!$E$475</f>
        <v>0</v>
      </c>
      <c r="J107" s="10">
        <f>'[3]Triwulan III'!$D$476+'[3]Triwulan III'!$E$476</f>
        <v>0</v>
      </c>
      <c r="K107" s="10">
        <f>'[3]Triwulan III'!$D$477+'[3]Triwulan III'!$E$477</f>
        <v>2</v>
      </c>
      <c r="L107" s="10">
        <f>'[3]Triwulan III'!$D$478+'[3]Triwulan III'!$E$478</f>
        <v>0</v>
      </c>
      <c r="M107" s="10">
        <f>'[3]Triwulan III'!$D$479+'[3]Triwulan III'!$E$479</f>
        <v>0</v>
      </c>
      <c r="N107" s="10">
        <f>'[3]Triwulan III'!$D$480+'[3]Triwulan III'!$E$480</f>
        <v>1</v>
      </c>
      <c r="O107" s="10">
        <f>'[3]Triwulan III'!$D$481+'[3]Triwulan III'!$E$481</f>
        <v>0</v>
      </c>
      <c r="P107" s="10">
        <f>'[3]Triwulan III'!$D$482+'[3]Triwulan III'!$E$482</f>
        <v>1</v>
      </c>
      <c r="Q107" s="10">
        <f>'[3]Triwulan III'!$D$483+'[3]Triwulan III'!$E$483</f>
        <v>1</v>
      </c>
      <c r="S107" s="64"/>
      <c r="T107" s="65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</row>
    <row r="108" spans="1:35" ht="20.100000000000001" customHeight="1" x14ac:dyDescent="0.25">
      <c r="A108" s="37" t="s">
        <v>48</v>
      </c>
      <c r="B108" s="9" t="s">
        <v>49</v>
      </c>
      <c r="C108" s="10">
        <f>'[3]Triwulan III'!$D$504+'[3]Triwulan III'!$E$504</f>
        <v>15000</v>
      </c>
      <c r="D108" s="10">
        <f>'[3]Triwulan III'!$D$505+'[3]Triwulan III'!$E$505</f>
        <v>0</v>
      </c>
      <c r="E108" s="10">
        <f>'[3]Triwulan III'!$D$506+'[3]Triwulan III'!$E$506</f>
        <v>0</v>
      </c>
      <c r="F108" s="10">
        <f>'[3]Triwulan III'!$D$507+'[3]Triwulan III'!$E$507</f>
        <v>0</v>
      </c>
      <c r="G108" s="10">
        <f>'[3]Triwulan III'!$D$508+'[3]Triwulan III'!$E$508</f>
        <v>10000</v>
      </c>
      <c r="H108" s="10">
        <f>'[3]Triwulan III'!$D$509+'[3]Triwulan III'!$E$509</f>
        <v>9000</v>
      </c>
      <c r="I108" s="10">
        <f>'[3]Triwulan III'!$D$510+'[3]Triwulan III'!$E$510</f>
        <v>0</v>
      </c>
      <c r="J108" s="10">
        <f>'[3]Triwulan III'!$D$511+'[3]Triwulan III'!$E$511</f>
        <v>1000</v>
      </c>
      <c r="K108" s="10">
        <f>'[3]Triwulan III'!$D$512+'[3]Triwulan III'!$E$512</f>
        <v>50</v>
      </c>
      <c r="L108" s="10">
        <f>'[3]Triwulan III'!$D$513+'[3]Triwulan III'!$E$513</f>
        <v>0</v>
      </c>
      <c r="M108" s="10">
        <f>'[3]Triwulan III'!$D$514+'[3]Triwulan III'!$E$514</f>
        <v>0</v>
      </c>
      <c r="N108" s="10">
        <f>'[3]Triwulan III'!$D$515+'[3]Triwulan III'!$E$515</f>
        <v>2500</v>
      </c>
      <c r="O108" s="10">
        <f>'[3]Triwulan III'!$D$516+'[3]Triwulan III'!$E$516</f>
        <v>0</v>
      </c>
      <c r="P108" s="10">
        <f>'[3]Triwulan III'!$D$517+'[3]Triwulan III'!$E$517</f>
        <v>0</v>
      </c>
      <c r="Q108" s="10">
        <f>'[3]Triwulan III'!$D$518+'[3]Triwulan III'!$E$518</f>
        <v>0</v>
      </c>
      <c r="S108" s="64"/>
      <c r="T108" s="65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</row>
    <row r="109" spans="1:35" ht="20.100000000000001" customHeight="1" x14ac:dyDescent="0.25">
      <c r="A109" s="113" t="s">
        <v>50</v>
      </c>
      <c r="B109" s="113"/>
      <c r="C109" s="38">
        <f>SUM(C94:C108)</f>
        <v>46336</v>
      </c>
      <c r="D109" s="38">
        <f t="shared" ref="D109:Q109" si="20">SUM(D94:D108)</f>
        <v>7646</v>
      </c>
      <c r="E109" s="38">
        <f t="shared" si="20"/>
        <v>9500</v>
      </c>
      <c r="F109" s="38">
        <f t="shared" si="20"/>
        <v>13965</v>
      </c>
      <c r="G109" s="38">
        <f t="shared" si="20"/>
        <v>21633</v>
      </c>
      <c r="H109" s="38">
        <f t="shared" si="20"/>
        <v>17920</v>
      </c>
      <c r="I109" s="38">
        <f t="shared" si="20"/>
        <v>2430</v>
      </c>
      <c r="J109" s="38">
        <f t="shared" si="20"/>
        <v>1381</v>
      </c>
      <c r="K109" s="38">
        <f t="shared" si="20"/>
        <v>3552</v>
      </c>
      <c r="L109" s="38">
        <f t="shared" si="20"/>
        <v>6758</v>
      </c>
      <c r="M109" s="38">
        <f t="shared" si="20"/>
        <v>139</v>
      </c>
      <c r="N109" s="38">
        <f t="shared" si="20"/>
        <v>8730</v>
      </c>
      <c r="O109" s="38">
        <f t="shared" si="20"/>
        <v>2580</v>
      </c>
      <c r="P109" s="38">
        <f t="shared" si="20"/>
        <v>1585</v>
      </c>
      <c r="Q109" s="38">
        <f t="shared" si="20"/>
        <v>4175</v>
      </c>
      <c r="S109" s="109"/>
      <c r="T109" s="109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</row>
    <row r="110" spans="1:35" x14ac:dyDescent="0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S110" s="49"/>
      <c r="T110" s="49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 x14ac:dyDescent="0.25"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x14ac:dyDescent="0.25">
      <c r="A112" s="91" t="s">
        <v>156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</row>
    <row r="113" spans="1:35" x14ac:dyDescent="0.25">
      <c r="A113" s="91" t="s">
        <v>165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</row>
    <row r="114" spans="1:35" x14ac:dyDescent="0.25">
      <c r="A114" s="91" t="s">
        <v>52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</row>
    <row r="115" spans="1:35" ht="18.75" x14ac:dyDescent="0.3">
      <c r="B115" s="1" t="s">
        <v>85</v>
      </c>
      <c r="P115" s="2">
        <v>5</v>
      </c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50"/>
      <c r="AI115" s="49"/>
    </row>
    <row r="116" spans="1:35" x14ac:dyDescent="0.25"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ht="15" customHeight="1" x14ac:dyDescent="0.25">
      <c r="A117" s="114" t="s">
        <v>5</v>
      </c>
      <c r="B117" s="114" t="s">
        <v>6</v>
      </c>
      <c r="C117" s="116" t="s">
        <v>97</v>
      </c>
      <c r="D117" s="116" t="s">
        <v>152</v>
      </c>
      <c r="E117" s="116" t="s">
        <v>107</v>
      </c>
      <c r="F117" s="116" t="s">
        <v>98</v>
      </c>
      <c r="G117" s="116" t="s">
        <v>99</v>
      </c>
      <c r="H117" s="116" t="s">
        <v>153</v>
      </c>
      <c r="I117" s="116" t="s">
        <v>100</v>
      </c>
      <c r="J117" s="116" t="s">
        <v>106</v>
      </c>
      <c r="K117" s="116" t="s">
        <v>104</v>
      </c>
      <c r="L117" s="116" t="s">
        <v>154</v>
      </c>
      <c r="M117" s="116" t="s">
        <v>105</v>
      </c>
      <c r="N117" s="118" t="s">
        <v>155</v>
      </c>
      <c r="O117" s="118" t="s">
        <v>102</v>
      </c>
      <c r="P117" s="118" t="s">
        <v>103</v>
      </c>
      <c r="Q117" s="118" t="s">
        <v>101</v>
      </c>
      <c r="S117" s="110"/>
      <c r="T117" s="110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</row>
    <row r="118" spans="1:35" x14ac:dyDescent="0.25">
      <c r="A118" s="115"/>
      <c r="B118" s="115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9"/>
      <c r="O118" s="119"/>
      <c r="P118" s="119"/>
      <c r="Q118" s="119"/>
      <c r="S118" s="110"/>
      <c r="T118" s="110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</row>
    <row r="119" spans="1:35" x14ac:dyDescent="0.25">
      <c r="A119" s="3">
        <v>1</v>
      </c>
      <c r="B119" s="3">
        <v>2</v>
      </c>
      <c r="C119" s="3">
        <v>3</v>
      </c>
      <c r="D119" s="3">
        <v>4</v>
      </c>
      <c r="E119" s="3">
        <v>5</v>
      </c>
      <c r="F119" s="3">
        <v>6</v>
      </c>
      <c r="G119" s="3">
        <v>7</v>
      </c>
      <c r="H119" s="3">
        <v>8</v>
      </c>
      <c r="I119" s="3">
        <v>9</v>
      </c>
      <c r="J119" s="3">
        <v>10</v>
      </c>
      <c r="K119" s="3">
        <v>11</v>
      </c>
      <c r="L119" s="3">
        <v>12</v>
      </c>
      <c r="M119" s="3">
        <v>13</v>
      </c>
      <c r="N119" s="8">
        <v>14</v>
      </c>
      <c r="O119" s="8">
        <v>15</v>
      </c>
      <c r="P119" s="8">
        <v>16</v>
      </c>
      <c r="Q119" s="8">
        <v>17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63"/>
      <c r="AG119" s="63"/>
      <c r="AH119" s="63"/>
      <c r="AI119" s="63"/>
    </row>
    <row r="120" spans="1:35" ht="20.100000000000001" customHeight="1" x14ac:dyDescent="0.25">
      <c r="A120" s="37" t="s">
        <v>21</v>
      </c>
      <c r="B120" s="9" t="s">
        <v>45</v>
      </c>
      <c r="C120" s="10">
        <f>'[3]Triwulan IV'!$D$14+'[3]Triwulan IV'!$E$14</f>
        <v>0</v>
      </c>
      <c r="D120" s="10">
        <f>'[3]Triwulan IV'!$D$15+'[3]Triwulan IV'!$E$15</f>
        <v>0</v>
      </c>
      <c r="E120" s="10">
        <f>'[3]Triwulan IV'!$D$16+'[3]Triwulan IV'!$E$16</f>
        <v>0</v>
      </c>
      <c r="F120" s="10">
        <f>'[3]Triwulan IV'!$D$17+'[3]Triwulan IV'!$E$17</f>
        <v>0</v>
      </c>
      <c r="G120" s="10">
        <f>'[3]Triwulan IV'!$D$18+'[3]Triwulan IV'!$E$18</f>
        <v>0</v>
      </c>
      <c r="H120" s="10">
        <f>'[3]Triwulan IV'!$D$19+'[3]Triwulan IV'!$E$19</f>
        <v>0</v>
      </c>
      <c r="I120" s="10">
        <f>'[3]Triwulan IV'!$D$20+'[3]Triwulan IV'!$E$20</f>
        <v>0</v>
      </c>
      <c r="J120" s="10">
        <f>'[3]Triwulan IV'!$D$21+'[3]Triwulan IV'!$E$21</f>
        <v>0</v>
      </c>
      <c r="K120" s="10">
        <f>'[3]Triwulan IV'!$D$22+'[3]Triwulan IV'!$E$22</f>
        <v>0</v>
      </c>
      <c r="L120" s="10">
        <f>'[3]Triwulan IV'!$D$23+'[3]Triwulan IV'!$E$23</f>
        <v>0</v>
      </c>
      <c r="M120" s="10">
        <f>'[3]Triwulan IV'!$D$24+'[3]Triwulan IV'!$E$24</f>
        <v>0</v>
      </c>
      <c r="N120" s="10">
        <f>'[3]Triwulan IV'!$D$25+'[3]Triwulan IV'!$E$25</f>
        <v>0</v>
      </c>
      <c r="O120" s="10">
        <f>'[3]Triwulan IV'!$D$26+'[3]Triwulan IV'!$E$26</f>
        <v>0</v>
      </c>
      <c r="P120" s="10">
        <f>'[3]Triwulan IV'!$D$27+'[3]Triwulan IV'!$E$27</f>
        <v>0</v>
      </c>
      <c r="Q120" s="10">
        <f>'[3]Triwulan IV'!$D$28+'[3]Triwulan IV'!$E$28</f>
        <v>0</v>
      </c>
      <c r="S120" s="64"/>
      <c r="T120" s="65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</row>
    <row r="121" spans="1:35" ht="20.100000000000001" customHeight="1" x14ac:dyDescent="0.25">
      <c r="A121" s="37" t="s">
        <v>23</v>
      </c>
      <c r="B121" s="9" t="s">
        <v>47</v>
      </c>
      <c r="C121" s="10">
        <f>'[3]Triwulan IV'!$D$49+'[3]Triwulan IV'!$E$49</f>
        <v>0</v>
      </c>
      <c r="D121" s="10">
        <f>'[3]Triwulan IV'!$D$50+'[3]Triwulan IV'!$E$50</f>
        <v>3</v>
      </c>
      <c r="E121" s="10">
        <f>'[3]Triwulan IV'!$D$51+'[3]Triwulan IV'!$E$51</f>
        <v>0</v>
      </c>
      <c r="F121" s="10">
        <f>'[3]Triwulan IV'!$D$52+'[3]Triwulan IV'!$E$52</f>
        <v>0</v>
      </c>
      <c r="G121" s="10">
        <f>'[3]Triwulan IV'!$D$53+'[3]Triwulan IV'!$E$53</f>
        <v>0</v>
      </c>
      <c r="H121" s="10">
        <f>'[3]Triwulan IV'!$D$54+'[3]Triwulan IV'!$E$54</f>
        <v>0</v>
      </c>
      <c r="I121" s="10">
        <f>'[3]Triwulan IV'!$D$55+'[3]Triwulan IV'!$E$55</f>
        <v>0</v>
      </c>
      <c r="J121" s="10">
        <f>'[3]Triwulan IV'!$D$56+'[3]Triwulan IV'!$E$56</f>
        <v>0</v>
      </c>
      <c r="K121" s="10">
        <f>'[3]Triwulan IV'!$D$57+'[3]Triwulan IV'!$E$57</f>
        <v>0</v>
      </c>
      <c r="L121" s="10">
        <f>'[3]Triwulan IV'!$D$58+'[3]Triwulan IV'!$E$58</f>
        <v>0</v>
      </c>
      <c r="M121" s="10">
        <f>'[3]Triwulan IV'!$D$59+'[3]Triwulan IV'!$E$59</f>
        <v>0</v>
      </c>
      <c r="N121" s="10">
        <f>'[3]Triwulan IV'!$D$60+'[3]Triwulan IV'!$E$60</f>
        <v>0</v>
      </c>
      <c r="O121" s="10">
        <f>'[3]Triwulan IV'!$D$61+'[3]Triwulan IV'!$E$61</f>
        <v>0</v>
      </c>
      <c r="P121" s="10">
        <f>'[3]Triwulan IV'!$D$62+'[3]Triwulan IV'!$E$62</f>
        <v>0</v>
      </c>
      <c r="Q121" s="10">
        <f>'[3]Triwulan IV'!$D$63+'[3]Triwulan IV'!$E$63</f>
        <v>0</v>
      </c>
      <c r="S121" s="64"/>
      <c r="T121" s="65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</row>
    <row r="122" spans="1:35" ht="20.100000000000001" customHeight="1" x14ac:dyDescent="0.25">
      <c r="A122" s="37" t="s">
        <v>25</v>
      </c>
      <c r="B122" s="9" t="s">
        <v>22</v>
      </c>
      <c r="C122" s="10">
        <f>'[3]Triwulan IV'!$D$119+'[3]Triwulan IV'!$E$119</f>
        <v>2320</v>
      </c>
      <c r="D122" s="10">
        <f>'[3]Triwulan IV'!$D$120+'[3]Triwulan IV'!$E$120</f>
        <v>0</v>
      </c>
      <c r="E122" s="10">
        <f>'[3]Triwulan IV'!$D$121+'[3]Triwulan IV'!$E$121</f>
        <v>0</v>
      </c>
      <c r="F122" s="10">
        <f>'[3]Triwulan IV'!$D$122+'[3]Triwulan IV'!$E$122</f>
        <v>342</v>
      </c>
      <c r="G122" s="10">
        <f>'[3]Triwulan IV'!$D$123+'[3]Triwulan IV'!$E$123</f>
        <v>1308</v>
      </c>
      <c r="H122" s="10">
        <f>'[3]Triwulan IV'!$D$124+'[3]Triwulan IV'!$E$124</f>
        <v>326</v>
      </c>
      <c r="I122" s="10">
        <f>'[3]Triwulan IV'!$D$125+'[3]Triwulan IV'!$E$125</f>
        <v>0</v>
      </c>
      <c r="J122" s="10">
        <f>'[3]Triwulan IV'!$D$126+'[3]Triwulan IV'!$E$126</f>
        <v>0</v>
      </c>
      <c r="K122" s="10">
        <f>'[3]Triwulan IV'!$D$127+'[3]Triwulan IV'!$E$127</f>
        <v>48</v>
      </c>
      <c r="L122" s="10">
        <f>'[3]Triwulan IV'!$D$128+'[3]Triwulan IV'!$E$128</f>
        <v>277</v>
      </c>
      <c r="M122" s="10">
        <f>'[3]Triwulan IV'!$D$129+'[3]Triwulan IV'!$E$129</f>
        <v>0</v>
      </c>
      <c r="N122" s="10">
        <f>'[3]Triwulan IV'!$D$130+'[3]Triwulan IV'!$E$130</f>
        <v>0</v>
      </c>
      <c r="O122" s="10">
        <f>'[3]Triwulan IV'!$D$131+'[3]Triwulan IV'!$E$131</f>
        <v>0</v>
      </c>
      <c r="P122" s="10">
        <f>'[3]Triwulan IV'!$D$132+'[3]Triwulan IV'!$E$132</f>
        <v>0</v>
      </c>
      <c r="Q122" s="10">
        <f>'[3]Triwulan IV'!$D$133+'[3]Triwulan IV'!$E$133</f>
        <v>369</v>
      </c>
      <c r="S122" s="64"/>
      <c r="T122" s="65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</row>
    <row r="123" spans="1:35" ht="20.100000000000001" customHeight="1" x14ac:dyDescent="0.25">
      <c r="A123" s="37" t="s">
        <v>27</v>
      </c>
      <c r="B123" s="9" t="s">
        <v>24</v>
      </c>
      <c r="C123" s="10">
        <f>'[3]Triwulan IV'!$D$84+'[3]Triwulan IV'!$E$84</f>
        <v>0</v>
      </c>
      <c r="D123" s="10">
        <f>'[3]Triwulan IV'!$D$85+'[3]Triwulan IV'!$E$85</f>
        <v>88</v>
      </c>
      <c r="E123" s="10">
        <f>'[3]Triwulan IV'!$D$86+'[3]Triwulan IV'!$E$86</f>
        <v>0</v>
      </c>
      <c r="F123" s="10">
        <f>'[3]Triwulan IV'!$D$87+'[3]Triwulan IV'!$E$87</f>
        <v>0</v>
      </c>
      <c r="G123" s="10">
        <f>'[3]Triwulan IV'!$D$88+'[3]Triwulan IV'!$E$88</f>
        <v>0</v>
      </c>
      <c r="H123" s="10">
        <f>'[3]Triwulan IV'!$D$89+'[3]Triwulan IV'!$E$89</f>
        <v>0</v>
      </c>
      <c r="I123" s="10">
        <f>'[3]Triwulan IV'!$D$90+'[3]Triwulan IV'!$E$90</f>
        <v>0</v>
      </c>
      <c r="J123" s="10">
        <f>'[3]Triwulan IV'!$D$91+'[3]Triwulan IV'!$E$91</f>
        <v>0</v>
      </c>
      <c r="K123" s="10">
        <f>'[3]Triwulan IV'!$D$92+'[3]Triwulan IV'!$E$92</f>
        <v>0</v>
      </c>
      <c r="L123" s="10">
        <f>'[3]Triwulan IV'!$D$93+'[3]Triwulan IV'!$E$93</f>
        <v>0</v>
      </c>
      <c r="M123" s="10">
        <f>'[3]Triwulan IV'!$D$94+'[3]Triwulan IV'!$E$94</f>
        <v>0</v>
      </c>
      <c r="N123" s="10">
        <f>'[3]Triwulan IV'!$D$95+'[3]Triwulan IV'!$E$95</f>
        <v>0</v>
      </c>
      <c r="O123" s="10">
        <f>'[3]Triwulan IV'!$D$96+'[3]Triwulan IV'!$E$96</f>
        <v>0</v>
      </c>
      <c r="P123" s="10">
        <f>'[3]Triwulan IV'!$D$97+'[3]Triwulan IV'!$E$97</f>
        <v>0</v>
      </c>
      <c r="Q123" s="10">
        <f>'[3]Triwulan IV'!$D$98+'[3]Triwulan IV'!$E$98</f>
        <v>0</v>
      </c>
      <c r="S123" s="64"/>
      <c r="T123" s="65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</row>
    <row r="124" spans="1:35" ht="20.100000000000001" customHeight="1" x14ac:dyDescent="0.25">
      <c r="A124" s="37" t="s">
        <v>29</v>
      </c>
      <c r="B124" s="9" t="s">
        <v>28</v>
      </c>
      <c r="C124" s="10">
        <f>'[3]Triwulan IV'!$D$154+'[3]Triwulan IV'!$E$154</f>
        <v>451</v>
      </c>
      <c r="D124" s="10">
        <f>'[3]Triwulan IV'!$D$155+'[3]Triwulan IV'!$E$155</f>
        <v>0</v>
      </c>
      <c r="E124" s="10">
        <f>'[3]Triwulan IV'!$D$156+'[3]Triwulan IV'!$E$156</f>
        <v>240</v>
      </c>
      <c r="F124" s="10">
        <f>'[3]Triwulan IV'!$D$157+'[3]Triwulan IV'!$E$157</f>
        <v>52</v>
      </c>
      <c r="G124" s="10">
        <f>'[3]Triwulan IV'!$D$158+'[3]Triwulan IV'!$E$158</f>
        <v>300</v>
      </c>
      <c r="H124" s="10">
        <f>'[3]Triwulan IV'!$D$159+'[3]Triwulan IV'!$E$159</f>
        <v>0</v>
      </c>
      <c r="I124" s="10">
        <f>'[3]Triwulan IV'!$D$160+'[3]Triwulan IV'!$E$160</f>
        <v>0</v>
      </c>
      <c r="J124" s="10">
        <f>'[3]Triwulan IV'!$D$161+'[3]Triwulan IV'!$E$161</f>
        <v>0</v>
      </c>
      <c r="K124" s="10">
        <f>'[3]Triwulan IV'!$D$162+'[3]Triwulan IV'!$E$162</f>
        <v>6</v>
      </c>
      <c r="L124" s="10">
        <f>'[3]Triwulan IV'!$D$163+'[3]Triwulan IV'!$E$163</f>
        <v>0</v>
      </c>
      <c r="M124" s="10">
        <f>'[3]Triwulan IV'!$D$164+'[3]Triwulan IV'!$E$164</f>
        <v>0</v>
      </c>
      <c r="N124" s="10">
        <f>'[3]Triwulan IV'!$D$165+'[3]Triwulan IV'!$E$165</f>
        <v>0</v>
      </c>
      <c r="O124" s="10">
        <f>'[3]Triwulan IV'!$D$166+'[3]Triwulan IV'!$E$166</f>
        <v>0</v>
      </c>
      <c r="P124" s="10">
        <f>'[3]Triwulan IV'!$D$167+'[3]Triwulan IV'!$E$167</f>
        <v>0</v>
      </c>
      <c r="Q124" s="10">
        <f>'[3]Triwulan IV'!$D$168+'[3]Triwulan IV'!$E$168</f>
        <v>50</v>
      </c>
      <c r="S124" s="64"/>
      <c r="T124" s="65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</row>
    <row r="125" spans="1:35" ht="20.100000000000001" customHeight="1" x14ac:dyDescent="0.25">
      <c r="A125" s="37" t="s">
        <v>31</v>
      </c>
      <c r="B125" s="9" t="s">
        <v>30</v>
      </c>
      <c r="C125" s="10">
        <f>'[3]Triwulan IV'!$D$189+'[3]Triwulan IV'!$E$189</f>
        <v>450</v>
      </c>
      <c r="D125" s="10">
        <f>'[3]Triwulan IV'!$D$190+'[3]Triwulan IV'!$E$190</f>
        <v>0</v>
      </c>
      <c r="E125" s="10">
        <f>'[3]Triwulan IV'!$D$191+'[3]Triwulan IV'!$E$191</f>
        <v>0</v>
      </c>
      <c r="F125" s="10">
        <f>'[3]Triwulan IV'!$D$192+'[3]Triwulan IV'!$E$192</f>
        <v>345</v>
      </c>
      <c r="G125" s="10">
        <f>'[3]Triwulan IV'!$D$193+'[3]Triwulan IV'!$E$193</f>
        <v>425</v>
      </c>
      <c r="H125" s="10">
        <f>'[3]Triwulan IV'!$D$194+'[3]Triwulan IV'!$E$194</f>
        <v>325</v>
      </c>
      <c r="I125" s="10">
        <f>'[3]Triwulan IV'!$D$195+'[3]Triwulan IV'!$E$195</f>
        <v>0</v>
      </c>
      <c r="J125" s="10">
        <f>'[3]Triwulan IV'!$D$196+'[3]Triwulan IV'!$E$196</f>
        <v>0</v>
      </c>
      <c r="K125" s="10">
        <f>'[3]Triwulan IV'!$D$197+'[3]Triwulan IV'!$E$197</f>
        <v>0</v>
      </c>
      <c r="L125" s="10">
        <f>'[3]Triwulan IV'!$D$195+'[3]Triwulan IV'!$E$195</f>
        <v>0</v>
      </c>
      <c r="M125" s="10">
        <f>'[3]Triwulan IV'!$D$195+'[3]Triwulan IV'!$E$195</f>
        <v>0</v>
      </c>
      <c r="N125" s="10">
        <f>'[3]Triwulan IV'!$D$195+'[3]Triwulan IV'!$E$195</f>
        <v>0</v>
      </c>
      <c r="O125" s="10">
        <f>'[3]Triwulan IV'!$D$195+'[3]Triwulan IV'!$E$195</f>
        <v>0</v>
      </c>
      <c r="P125" s="10">
        <f>'[3]Triwulan IV'!$D$195+'[3]Triwulan IV'!$E$195</f>
        <v>0</v>
      </c>
      <c r="Q125" s="10">
        <f>'[3]Triwulan IV'!$D$195+'[3]Triwulan IV'!$E$195</f>
        <v>0</v>
      </c>
      <c r="S125" s="64"/>
      <c r="T125" s="65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</row>
    <row r="126" spans="1:35" ht="20.100000000000001" customHeight="1" x14ac:dyDescent="0.25">
      <c r="A126" s="37" t="s">
        <v>33</v>
      </c>
      <c r="B126" s="9" t="s">
        <v>37</v>
      </c>
      <c r="C126" s="10">
        <f>'[3]Triwulan IV'!$D$224+'[3]Triwulan IV'!$E$224</f>
        <v>1500</v>
      </c>
      <c r="D126" s="10">
        <f>'[3]Triwulan IV'!$D$225+'[3]Triwulan IV'!$E$225</f>
        <v>10600</v>
      </c>
      <c r="E126" s="10">
        <f>'[3]Triwulan IV'!$D$226+'[3]Triwulan IV'!$E$226</f>
        <v>900</v>
      </c>
      <c r="F126" s="10">
        <f>'[3]Triwulan IV'!$D$227+'[3]Triwulan IV'!$E$227</f>
        <v>1000</v>
      </c>
      <c r="G126" s="10">
        <f>'[3]Triwulan IV'!$D$228+'[3]Triwulan IV'!$E$228</f>
        <v>2500</v>
      </c>
      <c r="H126" s="10">
        <f>'[3]Triwulan IV'!$D$229+'[3]Triwulan IV'!$E$229</f>
        <v>710</v>
      </c>
      <c r="I126" s="10">
        <f>'[3]Triwulan IV'!$D$230+'[3]Triwulan IV'!$E$230</f>
        <v>500</v>
      </c>
      <c r="J126" s="10">
        <f>'[3]Triwulan IV'!$D$231+'[3]Triwulan IV'!$E$231</f>
        <v>0</v>
      </c>
      <c r="K126" s="10">
        <f>'[3]Triwulan IV'!$D$232+'[3]Triwulan IV'!$E$232</f>
        <v>200</v>
      </c>
      <c r="L126" s="10">
        <f>'[3]Triwulan IV'!$D$233+'[3]Triwulan IV'!$E$233</f>
        <v>372</v>
      </c>
      <c r="M126" s="10">
        <f>'[3]Triwulan IV'!$D$234+'[3]Triwulan IV'!$E$234</f>
        <v>0</v>
      </c>
      <c r="N126" s="10">
        <f>'[3]Triwulan IV'!$D$235+'[3]Triwulan IV'!$E$235</f>
        <v>500</v>
      </c>
      <c r="O126" s="10">
        <f>'[3]Triwulan IV'!$D$236+'[3]Triwulan IV'!$E$236</f>
        <v>0</v>
      </c>
      <c r="P126" s="10">
        <f>'[3]Triwulan IV'!$D$237+'[3]Triwulan IV'!$E$237</f>
        <v>0</v>
      </c>
      <c r="Q126" s="10">
        <f>'[3]Triwulan IV'!$D$238+'[3]Triwulan IV'!$E$238</f>
        <v>300</v>
      </c>
      <c r="S126" s="64"/>
      <c r="T126" s="65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</row>
    <row r="127" spans="1:35" ht="20.100000000000001" customHeight="1" x14ac:dyDescent="0.25">
      <c r="A127" s="37" t="s">
        <v>34</v>
      </c>
      <c r="B127" s="9" t="s">
        <v>41</v>
      </c>
      <c r="C127" s="10">
        <f>'[3]Triwulan IV'!$D$259+'[3]Triwulan IV'!$E$259</f>
        <v>100</v>
      </c>
      <c r="D127" s="10">
        <f>'[3]Triwulan IV'!$D$260+'[3]Triwulan IV'!$E$260</f>
        <v>70</v>
      </c>
      <c r="E127" s="10">
        <f>'[3]Triwulan IV'!$D$261+'[3]Triwulan IV'!$E$261</f>
        <v>0</v>
      </c>
      <c r="F127" s="10">
        <f>'[3]Triwulan IV'!$D$262+'[3]Triwulan IV'!$E$262</f>
        <v>50</v>
      </c>
      <c r="G127" s="10">
        <f>'[3]Triwulan IV'!$D$263+'[3]Triwulan IV'!$E$263</f>
        <v>50</v>
      </c>
      <c r="H127" s="10">
        <f>'[3]Triwulan IV'!$D$264+'[3]Triwulan IV'!$E$264</f>
        <v>70</v>
      </c>
      <c r="I127" s="10">
        <f>'[3]Triwulan IV'!$D$265+'[3]Triwulan IV'!$E$265</f>
        <v>0</v>
      </c>
      <c r="J127" s="10">
        <f>'[3]Triwulan IV'!$D$266+'[3]Triwulan IV'!$E$266</f>
        <v>0</v>
      </c>
      <c r="K127" s="10">
        <f>'[3]Triwulan IV'!$D$267+'[3]Triwulan IV'!$E$267</f>
        <v>0</v>
      </c>
      <c r="L127" s="10">
        <f>'[3]Triwulan IV'!$D$268+'[3]Triwulan IV'!$E$268</f>
        <v>0</v>
      </c>
      <c r="M127" s="10">
        <f>'[3]Triwulan IV'!$D$269+'[3]Triwulan IV'!$E$269</f>
        <v>0</v>
      </c>
      <c r="N127" s="10">
        <f>'[3]Triwulan IV'!$D$270+'[3]Triwulan IV'!$E$270</f>
        <v>50</v>
      </c>
      <c r="O127" s="10">
        <f>'[3]Triwulan IV'!$D$271+'[3]Triwulan IV'!$E$271</f>
        <v>0</v>
      </c>
      <c r="P127" s="10">
        <f>'[3]Triwulan IV'!$D$272+'[3]Triwulan IV'!$E$272</f>
        <v>0</v>
      </c>
      <c r="Q127" s="10">
        <f>'[3]Triwulan IV'!$D$273+'[3]Triwulan IV'!$E$273</f>
        <v>0</v>
      </c>
      <c r="S127" s="64"/>
      <c r="T127" s="65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</row>
    <row r="128" spans="1:35" ht="20.100000000000001" customHeight="1" x14ac:dyDescent="0.25">
      <c r="A128" s="37" t="s">
        <v>36</v>
      </c>
      <c r="B128" s="9" t="s">
        <v>43</v>
      </c>
      <c r="C128" s="10">
        <f>'[3]Triwulan IV'!$D$294+'[3]Triwulan IV'!$E$294</f>
        <v>20</v>
      </c>
      <c r="D128" s="10">
        <f>'[3]Triwulan IV'!$D$295+'[3]Triwulan IV'!$E$295</f>
        <v>125</v>
      </c>
      <c r="E128" s="10">
        <f>'[3]Triwulan IV'!$D$296+'[3]Triwulan IV'!$E$296</f>
        <v>0</v>
      </c>
      <c r="F128" s="10">
        <f>'[3]Triwulan IV'!$D$297+'[3]Triwulan IV'!$E$297</f>
        <v>12</v>
      </c>
      <c r="G128" s="10">
        <f>'[3]Triwulan IV'!$D$298+'[3]Triwulan IV'!$E$298</f>
        <v>8</v>
      </c>
      <c r="H128" s="10">
        <f>'[3]Triwulan IV'!$D$299+'[3]Triwulan IV'!$E$299</f>
        <v>17</v>
      </c>
      <c r="I128" s="10">
        <f>'[3]Triwulan IV'!$D$300+'[3]Triwulan IV'!$E$300</f>
        <v>0</v>
      </c>
      <c r="J128" s="10">
        <f>'[3]Triwulan IV'!$D$301+'[3]Triwulan IV'!$E$301</f>
        <v>0</v>
      </c>
      <c r="K128" s="10">
        <f>'[3]Triwulan IV'!$D$302+'[3]Triwulan IV'!$E$302</f>
        <v>0</v>
      </c>
      <c r="L128" s="10">
        <f>'[3]Triwulan IV'!$D$303+'[3]Triwulan IV'!$E$303</f>
        <v>0</v>
      </c>
      <c r="M128" s="10">
        <f>'[3]Triwulan IV'!$D$304+'[3]Triwulan IV'!$E$304</f>
        <v>0</v>
      </c>
      <c r="N128" s="10">
        <f>'[3]Triwulan IV'!$D$305+'[3]Triwulan IV'!$E$305</f>
        <v>9</v>
      </c>
      <c r="O128" s="10">
        <f>'[3]Triwulan IV'!$D$306+'[3]Triwulan IV'!$E$306</f>
        <v>0</v>
      </c>
      <c r="P128" s="10">
        <f>'[3]Triwulan IV'!$D$307+'[3]Triwulan IV'!$E$307</f>
        <v>0</v>
      </c>
      <c r="Q128" s="10">
        <f>'[3]Triwulan IV'!$D$308+'[3]Triwulan IV'!$E$308</f>
        <v>0</v>
      </c>
      <c r="S128" s="64"/>
      <c r="T128" s="65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</row>
    <row r="129" spans="1:35" ht="20.100000000000001" customHeight="1" x14ac:dyDescent="0.25">
      <c r="A129" s="37" t="s">
        <v>38</v>
      </c>
      <c r="B129" s="9" t="s">
        <v>39</v>
      </c>
      <c r="C129" s="10">
        <f>'[3]Triwulan IV'!$D$329+'[3]Triwulan IV'!$E$329</f>
        <v>750</v>
      </c>
      <c r="D129" s="10">
        <f>'[3]Triwulan IV'!$D$330+'[3]Triwulan IV'!$E$330</f>
        <v>0</v>
      </c>
      <c r="E129" s="10">
        <f>'[3]Triwulan IV'!$D$331+'[3]Triwulan IV'!$E$331</f>
        <v>0</v>
      </c>
      <c r="F129" s="10">
        <f>'[3]Triwulan IV'!$D$332+'[3]Triwulan IV'!$E$332</f>
        <v>450</v>
      </c>
      <c r="G129" s="10">
        <f>'[3]Triwulan IV'!$D$333+'[3]Triwulan IV'!$E$333</f>
        <v>610</v>
      </c>
      <c r="H129" s="10">
        <f>'[3]Triwulan IV'!$D$334+'[3]Triwulan IV'!$E$334</f>
        <v>510</v>
      </c>
      <c r="I129" s="10">
        <f>'[3]Triwulan IV'!$D$335+'[3]Triwulan IV'!$E$335</f>
        <v>0</v>
      </c>
      <c r="J129" s="10">
        <f>'[3]Triwulan IV'!$D$336+'[3]Triwulan IV'!$E$336</f>
        <v>0</v>
      </c>
      <c r="K129" s="10">
        <f>'[3]Triwulan IV'!$D$337+'[3]Triwulan IV'!$E$337</f>
        <v>0</v>
      </c>
      <c r="L129" s="10">
        <f>'[3]Triwulan IV'!$D$338+'[3]Triwulan IV'!$E$338</f>
        <v>0</v>
      </c>
      <c r="M129" s="10">
        <f>'[3]Triwulan IV'!$D$339+'[3]Triwulan IV'!$E$339</f>
        <v>0</v>
      </c>
      <c r="N129" s="10">
        <f>'[3]Triwulan IV'!$D$340+'[3]Triwulan IV'!$E$340</f>
        <v>0</v>
      </c>
      <c r="O129" s="10">
        <f>'[3]Triwulan IV'!$D$341+'[3]Triwulan IV'!$E$341</f>
        <v>0</v>
      </c>
      <c r="P129" s="10">
        <f>'[3]Triwulan IV'!$D$342+'[3]Triwulan IV'!$E$342</f>
        <v>0</v>
      </c>
      <c r="Q129" s="10">
        <f>'[3]Triwulan IV'!$D$343+'[3]Triwulan IV'!$E$343</f>
        <v>0</v>
      </c>
      <c r="S129" s="64"/>
      <c r="T129" s="65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</row>
    <row r="130" spans="1:35" ht="20.100000000000001" customHeight="1" x14ac:dyDescent="0.25">
      <c r="A130" s="37" t="s">
        <v>40</v>
      </c>
      <c r="B130" s="9" t="s">
        <v>35</v>
      </c>
      <c r="C130" s="10">
        <f>'[3]Triwulan IV'!$D$364+'[3]Triwulan IV'!$E$364</f>
        <v>2295</v>
      </c>
      <c r="D130" s="10">
        <f>'[3]Triwulan IV'!$D$365+'[3]Triwulan IV'!$E$365</f>
        <v>773</v>
      </c>
      <c r="E130" s="10">
        <f>'[3]Triwulan IV'!$D$366+'[3]Triwulan IV'!$E$366</f>
        <v>0</v>
      </c>
      <c r="F130" s="10">
        <f>'[3]Triwulan IV'!$D$367+'[3]Triwulan IV'!$E$367</f>
        <v>1435</v>
      </c>
      <c r="G130" s="10">
        <f>'[3]Triwulan IV'!$D$368+'[3]Triwulan IV'!$E$368</f>
        <v>6081</v>
      </c>
      <c r="H130" s="10">
        <f>'[3]Triwulan IV'!$D$369+'[3]Triwulan IV'!$E$369</f>
        <v>3174</v>
      </c>
      <c r="I130" s="10">
        <f>'[3]Triwulan IV'!$D$370+'[3]Triwulan IV'!$E$370</f>
        <v>1883</v>
      </c>
      <c r="J130" s="10">
        <f>'[3]Triwulan IV'!$D$371+'[3]Triwulan IV'!$E$371</f>
        <v>370</v>
      </c>
      <c r="K130" s="10">
        <f>'[3]Triwulan IV'!$D$372+'[3]Triwulan IV'!$E$372</f>
        <v>359</v>
      </c>
      <c r="L130" s="10">
        <f>'[3]Triwulan IV'!$D$373+'[3]Triwulan IV'!$E$373</f>
        <v>273</v>
      </c>
      <c r="M130" s="10">
        <f>'[3]Triwulan IV'!$D$374+'[3]Triwulan IV'!$E$374</f>
        <v>127</v>
      </c>
      <c r="N130" s="10">
        <f>'[3]Triwulan IV'!$D$375+'[3]Triwulan IV'!$E$375</f>
        <v>3079</v>
      </c>
      <c r="O130" s="10">
        <f>'[3]Triwulan IV'!$D$376+'[3]Triwulan IV'!$E$376</f>
        <v>2536</v>
      </c>
      <c r="P130" s="10">
        <f>'[3]Triwulan IV'!$D$377+'[3]Triwulan IV'!$E$377</f>
        <v>1571</v>
      </c>
      <c r="Q130" s="10">
        <f>'[3]Triwulan IV'!$D$378+'[3]Triwulan IV'!$E$378</f>
        <v>257</v>
      </c>
      <c r="S130" s="64"/>
      <c r="T130" s="65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</row>
    <row r="131" spans="1:35" ht="20.100000000000001" customHeight="1" x14ac:dyDescent="0.25">
      <c r="A131" s="37" t="s">
        <v>42</v>
      </c>
      <c r="B131" s="9" t="s">
        <v>32</v>
      </c>
      <c r="C131" s="10">
        <f>'[3]Triwulan IV'!$D$399+'[3]Triwulan IV'!$E$399</f>
        <v>900</v>
      </c>
      <c r="D131" s="10">
        <f>'[3]Triwulan IV'!$D$400+'[3]Triwulan IV'!$E$400</f>
        <v>90</v>
      </c>
      <c r="E131" s="10">
        <f>'[3]Triwulan IV'!$D$401+'[3]Triwulan IV'!$E$401</f>
        <v>0</v>
      </c>
      <c r="F131" s="10">
        <f>'[3]Triwulan IV'!$D$402+'[3]Triwulan IV'!$E$402</f>
        <v>900</v>
      </c>
      <c r="G131" s="10">
        <f>'[3]Triwulan IV'!$D$403+'[3]Triwulan IV'!$E$403</f>
        <v>1400</v>
      </c>
      <c r="H131" s="10">
        <f>'[3]Triwulan IV'!$D$404+'[3]Triwulan IV'!$E$404</f>
        <v>1200</v>
      </c>
      <c r="I131" s="10">
        <f>'[3]Triwulan IV'!$D$405+'[3]Triwulan IV'!$E$405</f>
        <v>0</v>
      </c>
      <c r="J131" s="10">
        <f>'[3]Triwulan IV'!$D$406+'[3]Triwulan IV'!$E$406</f>
        <v>5</v>
      </c>
      <c r="K131" s="10">
        <f>'[3]Triwulan IV'!$D$407+'[3]Triwulan IV'!$E$407</f>
        <v>2</v>
      </c>
      <c r="L131" s="10">
        <f>'[3]Triwulan IV'!$D$408+'[3]Triwulan IV'!$E$408</f>
        <v>3</v>
      </c>
      <c r="M131" s="10">
        <f>'[3]Triwulan IV'!$D$409+'[3]Triwulan IV'!$E$409</f>
        <v>0</v>
      </c>
      <c r="N131" s="10">
        <f>'[3]Triwulan IV'!$D$410+'[3]Triwulan IV'!$E$410</f>
        <v>10</v>
      </c>
      <c r="O131" s="10">
        <f>'[3]Triwulan IV'!$D$411+'[3]Triwulan IV'!$E$411</f>
        <v>0</v>
      </c>
      <c r="P131" s="10">
        <f>'[3]Triwulan IV'!$D$412+'[3]Triwulan IV'!$E$412</f>
        <v>0</v>
      </c>
      <c r="Q131" s="10">
        <f>'[3]Triwulan IV'!$D$413+'[3]Triwulan IV'!$E$413</f>
        <v>3</v>
      </c>
      <c r="S131" s="64"/>
      <c r="T131" s="65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</row>
    <row r="132" spans="1:35" ht="20.100000000000001" customHeight="1" x14ac:dyDescent="0.25">
      <c r="A132" s="37" t="s">
        <v>44</v>
      </c>
      <c r="B132" s="9" t="s">
        <v>26</v>
      </c>
      <c r="C132" s="10">
        <f>'[3]Triwulan IV'!$D$434+'[3]Triwulan IV'!$E$434</f>
        <v>0</v>
      </c>
      <c r="D132" s="10">
        <f>'[3]Triwulan IV'!$D$435+'[3]Triwulan IV'!$E$435</f>
        <v>0</v>
      </c>
      <c r="E132" s="10">
        <f>'[3]Triwulan IV'!$D$436+'[3]Triwulan IV'!$E$436</f>
        <v>0</v>
      </c>
      <c r="F132" s="10">
        <f>'[3]Triwulan IV'!$D$437+'[3]Triwulan IV'!$E$437</f>
        <v>0</v>
      </c>
      <c r="G132" s="10">
        <f>'[3]Triwulan IV'!$D$438+'[3]Triwulan IV'!$E$438</f>
        <v>300</v>
      </c>
      <c r="H132" s="10">
        <f>'[3]Triwulan IV'!$D$439+'[3]Triwulan IV'!$E$439</f>
        <v>300</v>
      </c>
      <c r="I132" s="10">
        <f>'[3]Triwulan IV'!$D$440+'[3]Triwulan IV'!$E$440</f>
        <v>0</v>
      </c>
      <c r="J132" s="10">
        <f>'[3]Triwulan IV'!$D$441+'[3]Triwulan IV'!$E$441</f>
        <v>0</v>
      </c>
      <c r="K132" s="10">
        <f>'[3]Triwulan IV'!$D$442+'[3]Triwulan IV'!$E$442</f>
        <v>0</v>
      </c>
      <c r="L132" s="10">
        <f>'[3]Triwulan IV'!$D$443+'[3]Triwulan IV'!$E$443</f>
        <v>0</v>
      </c>
      <c r="M132" s="10">
        <f>'[3]Triwulan IV'!$D$444+'[3]Triwulan IV'!$E$444</f>
        <v>0</v>
      </c>
      <c r="N132" s="10">
        <f>'[3]Triwulan IV'!$D$445+'[3]Triwulan IV'!$E$445</f>
        <v>50</v>
      </c>
      <c r="O132" s="10">
        <f>'[3]Triwulan IV'!$D$446+'[3]Triwulan IV'!$E$446</f>
        <v>0</v>
      </c>
      <c r="P132" s="10">
        <f>'[3]Triwulan IV'!$D$447+'[3]Triwulan IV'!$E$447</f>
        <v>0</v>
      </c>
      <c r="Q132" s="10">
        <f>'[3]Triwulan IV'!$D$448+'[3]Triwulan IV'!$E$448</f>
        <v>0</v>
      </c>
      <c r="S132" s="64"/>
      <c r="T132" s="65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</row>
    <row r="133" spans="1:35" ht="20.100000000000001" customHeight="1" x14ac:dyDescent="0.25">
      <c r="A133" s="37" t="s">
        <v>46</v>
      </c>
      <c r="B133" s="9" t="s">
        <v>51</v>
      </c>
      <c r="C133" s="10">
        <f>'[3]Triwulan IV'!$D$469+'[3]Triwulan IV'!$E$469</f>
        <v>15</v>
      </c>
      <c r="D133" s="10">
        <f>'[3]Triwulan IV'!$D$470+'[3]Triwulan IV'!$E$470</f>
        <v>2</v>
      </c>
      <c r="E133" s="10">
        <f>'[3]Triwulan IV'!$D$471+'[3]Triwulan IV'!$E$471</f>
        <v>0</v>
      </c>
      <c r="F133" s="10">
        <f>'[3]Triwulan IV'!$D$472+'[3]Triwulan IV'!$E$472</f>
        <v>0</v>
      </c>
      <c r="G133" s="10">
        <f>'[3]Triwulan IV'!$D$473+'[3]Triwulan IV'!$E$473</f>
        <v>7</v>
      </c>
      <c r="H133" s="10">
        <f>'[3]Triwulan IV'!$D$474+'[3]Triwulan IV'!$E$474</f>
        <v>2</v>
      </c>
      <c r="I133" s="10">
        <f>'[3]Triwulan IV'!$D$475+'[3]Triwulan IV'!$E$475</f>
        <v>1</v>
      </c>
      <c r="J133" s="10">
        <f>'[3]Triwulan IV'!$D$476+'[3]Triwulan IV'!$E$476</f>
        <v>1</v>
      </c>
      <c r="K133" s="10">
        <f>'[3]Triwulan IV'!$D$477+'[3]Triwulan IV'!$E$477</f>
        <v>6</v>
      </c>
      <c r="L133" s="10">
        <f>'[3]Triwulan IV'!$D$478+'[3]Triwulan IV'!$E$478</f>
        <v>0</v>
      </c>
      <c r="M133" s="10">
        <f>'[3]Triwulan IV'!$D$479+'[3]Triwulan IV'!$E$479</f>
        <v>0</v>
      </c>
      <c r="N133" s="10">
        <f>'[3]Triwulan IV'!$D$480+'[3]Triwulan IV'!$E$480</f>
        <v>2</v>
      </c>
      <c r="O133" s="10">
        <f>'[3]Triwulan IV'!$D$481+'[3]Triwulan IV'!$E$481</f>
        <v>0</v>
      </c>
      <c r="P133" s="10">
        <f>'[3]Triwulan IV'!$D$482+'[3]Triwulan IV'!$E$482</f>
        <v>0</v>
      </c>
      <c r="Q133" s="10">
        <f>'[3]Triwulan IV'!$D$483+'[3]Triwulan IV'!$E$483</f>
        <v>0</v>
      </c>
      <c r="S133" s="64"/>
      <c r="T133" s="65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</row>
    <row r="134" spans="1:35" ht="20.100000000000001" customHeight="1" x14ac:dyDescent="0.25">
      <c r="A134" s="37" t="s">
        <v>48</v>
      </c>
      <c r="B134" s="9" t="s">
        <v>49</v>
      </c>
      <c r="C134" s="10">
        <f>'[3]Triwulan IV'!$D$504+'[3]Triwulan IV'!$E$504</f>
        <v>13100</v>
      </c>
      <c r="D134" s="10">
        <f>'[3]Triwulan IV'!$D$505+'[3]Triwulan IV'!$E$505</f>
        <v>0</v>
      </c>
      <c r="E134" s="10">
        <f>'[3]Triwulan IV'!$D$506+'[3]Triwulan IV'!$E$506</f>
        <v>0</v>
      </c>
      <c r="F134" s="10">
        <f>'[3]Triwulan IV'!$D$507+'[3]Triwulan IV'!$E$507</f>
        <v>0</v>
      </c>
      <c r="G134" s="10">
        <f>'[3]Triwulan IV'!$D$508+'[3]Triwulan IV'!$E$508</f>
        <v>8000</v>
      </c>
      <c r="H134" s="10">
        <f>'[3]Triwulan IV'!$D$509+'[3]Triwulan IV'!$E$509</f>
        <v>7000</v>
      </c>
      <c r="I134" s="10">
        <f>'[3]Triwulan IV'!$D$510+'[3]Triwulan IV'!$E$510</f>
        <v>0</v>
      </c>
      <c r="J134" s="10">
        <f>'[3]Triwulan IV'!$D$511+'[3]Triwulan IV'!$E$511</f>
        <v>1200</v>
      </c>
      <c r="K134" s="10">
        <f>'[3]Triwulan IV'!$D$512+'[3]Triwulan IV'!$E$512</f>
        <v>50</v>
      </c>
      <c r="L134" s="10">
        <f>'[3]Triwulan IV'!$D$513+'[3]Triwulan IV'!$E$513</f>
        <v>0</v>
      </c>
      <c r="M134" s="10">
        <f>'[3]Triwulan IV'!$D$514+'[3]Triwulan IV'!$E$514</f>
        <v>0</v>
      </c>
      <c r="N134" s="10">
        <f>'[3]Triwulan IV'!$D$515+'[3]Triwulan IV'!$E$515</f>
        <v>1500</v>
      </c>
      <c r="O134" s="10">
        <f>'[3]Triwulan IV'!$D$516+'[3]Triwulan IV'!$E$516</f>
        <v>0</v>
      </c>
      <c r="P134" s="10">
        <f>'[3]Triwulan IV'!$D$517+'[3]Triwulan IV'!$E$517</f>
        <v>0</v>
      </c>
      <c r="Q134" s="10">
        <f>'[3]Triwulan IV'!$D$518+'[3]Triwulan IV'!$E$518</f>
        <v>0</v>
      </c>
      <c r="S134" s="64"/>
      <c r="T134" s="65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</row>
    <row r="135" spans="1:35" ht="20.100000000000001" customHeight="1" x14ac:dyDescent="0.25">
      <c r="A135" s="113" t="s">
        <v>50</v>
      </c>
      <c r="B135" s="113"/>
      <c r="C135" s="38">
        <f>SUM(C120:C134)</f>
        <v>21901</v>
      </c>
      <c r="D135" s="38">
        <f t="shared" ref="D135:Q135" si="21">SUM(D120:D134)</f>
        <v>11751</v>
      </c>
      <c r="E135" s="38">
        <f t="shared" si="21"/>
        <v>1140</v>
      </c>
      <c r="F135" s="38">
        <f t="shared" si="21"/>
        <v>4586</v>
      </c>
      <c r="G135" s="38">
        <f t="shared" si="21"/>
        <v>20989</v>
      </c>
      <c r="H135" s="38">
        <f t="shared" si="21"/>
        <v>13634</v>
      </c>
      <c r="I135" s="38">
        <f t="shared" si="21"/>
        <v>2384</v>
      </c>
      <c r="J135" s="38">
        <f t="shared" si="21"/>
        <v>1576</v>
      </c>
      <c r="K135" s="38">
        <f t="shared" si="21"/>
        <v>671</v>
      </c>
      <c r="L135" s="38">
        <f t="shared" si="21"/>
        <v>925</v>
      </c>
      <c r="M135" s="38">
        <f t="shared" si="21"/>
        <v>127</v>
      </c>
      <c r="N135" s="38">
        <f t="shared" si="21"/>
        <v>5200</v>
      </c>
      <c r="O135" s="38">
        <f t="shared" si="21"/>
        <v>2536</v>
      </c>
      <c r="P135" s="38">
        <f t="shared" si="21"/>
        <v>1571</v>
      </c>
      <c r="Q135" s="38">
        <f t="shared" si="21"/>
        <v>979</v>
      </c>
      <c r="S135" s="109"/>
      <c r="T135" s="109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</row>
    <row r="136" spans="1:35" x14ac:dyDescent="0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</sheetData>
  <mergeCells count="192">
    <mergeCell ref="A83:B83"/>
    <mergeCell ref="A109:B109"/>
    <mergeCell ref="A112:Q112"/>
    <mergeCell ref="A113:Q113"/>
    <mergeCell ref="A36:Q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A57:B57"/>
    <mergeCell ref="A60:Q60"/>
    <mergeCell ref="A24:B24"/>
    <mergeCell ref="H6:H7"/>
    <mergeCell ref="I6:I7"/>
    <mergeCell ref="J6:J7"/>
    <mergeCell ref="K6:K7"/>
    <mergeCell ref="L6:L7"/>
    <mergeCell ref="M6:M7"/>
    <mergeCell ref="A34:Q34"/>
    <mergeCell ref="A35:Q35"/>
    <mergeCell ref="K26:Q26"/>
    <mergeCell ref="K27:Q27"/>
    <mergeCell ref="K28:Q28"/>
    <mergeCell ref="K31:Q31"/>
    <mergeCell ref="K32:Q32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61:Q61"/>
    <mergeCell ref="A62:Q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86:Q86"/>
    <mergeCell ref="A87:Q87"/>
    <mergeCell ref="A88:Q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A135:B135"/>
    <mergeCell ref="A114:Q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57:T57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S60:AI60"/>
    <mergeCell ref="S61:AI61"/>
    <mergeCell ref="S62:AI62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S86:AI86"/>
    <mergeCell ref="S87:AI87"/>
    <mergeCell ref="S88:AI88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R6:R7"/>
    <mergeCell ref="S135:T135"/>
    <mergeCell ref="S109:T109"/>
    <mergeCell ref="S112:AI112"/>
    <mergeCell ref="S113:AI113"/>
    <mergeCell ref="S114:AI114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S83:T83"/>
  </mergeCells>
  <printOptions horizontalCentered="1"/>
  <pageMargins left="0.23" right="0.13" top="0.44" bottom="0.42" header="0.3" footer="0.3"/>
  <pageSetup paperSize="5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SBS</vt:lpstr>
      <vt:lpstr>Buah</vt:lpstr>
      <vt:lpstr>Toga</vt:lpstr>
      <vt:lpstr>Buah!Print_Area</vt:lpstr>
      <vt:lpstr>SBS!Print_Area</vt:lpstr>
      <vt:lpstr>Toga!Print_Area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user</cp:lastModifiedBy>
  <cp:lastPrinted>2024-02-06T03:45:25Z</cp:lastPrinted>
  <dcterms:created xsi:type="dcterms:W3CDTF">2013-01-03T01:49:50Z</dcterms:created>
  <dcterms:modified xsi:type="dcterms:W3CDTF">2024-02-06T03:46:09Z</dcterms:modified>
</cp:coreProperties>
</file>