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  <c r="H17" i="1" l="1"/>
  <c r="H18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 l="1"/>
  <c r="G3" i="1"/>
  <c r="F3" i="1" l="1"/>
</calcChain>
</file>

<file path=xl/sharedStrings.xml><?xml version="1.0" encoding="utf-8"?>
<sst xmlns="http://schemas.openxmlformats.org/spreadsheetml/2006/main" count="40" uniqueCount="25">
  <si>
    <t>URAIAN</t>
  </si>
  <si>
    <t>SATUAN</t>
  </si>
  <si>
    <t>SUMBER DATA</t>
  </si>
  <si>
    <t>KETERANGAN</t>
  </si>
  <si>
    <t>Pelayanan Dan Perawatan Ibu Hamil*</t>
  </si>
  <si>
    <t>6. Jumlah Ibu Hamil Penderita (KEK)**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</si>
  <si>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</si>
  <si>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</si>
  <si>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</si>
  <si>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</si>
  <si>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</si>
  <si>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</si>
  <si>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</si>
  <si>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</si>
  <si>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</si>
  <si>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</si>
  <si>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</si>
  <si>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</si>
  <si>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</si>
  <si>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</si>
  <si>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</si>
  <si>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</si>
  <si>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Laporan Kes.Ibu</t>
  </si>
  <si>
    <t>Bidang Kesehatan</t>
  </si>
  <si>
    <t>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</si>
</sst>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4" fillId="0" borderId="0" xfId="0" applyFont="1"/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0" borderId="4" xfId="0" applyFont="1" applyFill="1" applyBorder="1" applyProtection="1"/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" fillId="2" borderId="11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Protection="1"/>
    <xf numFmtId="0" fontId="1" fillId="0" borderId="3" xfId="0" applyFont="1" applyFill="1" applyBorder="1" applyProtection="1"/>
    <xf numFmtId="0" fontId="1" fillId="0" borderId="4" xfId="0" applyFont="1" applyFill="1" applyBorder="1" applyProtection="1"/>
    <xf numFmtId="0" fontId="3" fillId="2" borderId="4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0" fontId="0" fillId="2" borderId="13" xfId="0" applyFill="1" applyBorder="1" applyAlignment="1">
      <alignment horizontal="center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0" fontId="2" fillId="0" borderId="1" xfId="0" applyFont="1" applyFill="1" applyBorder="1" applyProtection="1"/>
    <xf numFmtId="0" fontId="0" fillId="2" borderId="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0" borderId="16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1" fillId="0" borderId="17" xfId="0" applyFont="1" applyFill="1" applyBorder="1" applyAlignment="1" applyProtection="1">
      <alignment horizontal="center" vertical="center"/>
    </xf>
    <xf numFmtId="3" fontId="0" fillId="2" borderId="13" xfId="0" applyNumberFormat="1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\PROFIL%20KESEHATAN%202021%20(2022)\data%20mentah%20profil\desember%20%20lap%20ibu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huluan"/>
      <sheetName val="KB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komplikasi"/>
      <sheetName val="persalinan remaja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I11">
            <v>9</v>
          </cell>
        </row>
        <row r="12">
          <cell r="I12">
            <v>1</v>
          </cell>
        </row>
        <row r="13">
          <cell r="I13">
            <v>58</v>
          </cell>
        </row>
        <row r="14">
          <cell r="I14">
            <v>7</v>
          </cell>
        </row>
        <row r="15">
          <cell r="I15">
            <v>24</v>
          </cell>
        </row>
        <row r="16">
          <cell r="I16">
            <v>21</v>
          </cell>
        </row>
        <row r="17">
          <cell r="I17">
            <v>42</v>
          </cell>
        </row>
        <row r="18">
          <cell r="I18">
            <v>22</v>
          </cell>
        </row>
        <row r="19">
          <cell r="I19">
            <v>31</v>
          </cell>
        </row>
        <row r="20">
          <cell r="I20">
            <v>19</v>
          </cell>
        </row>
        <row r="21">
          <cell r="I21">
            <v>2</v>
          </cell>
        </row>
        <row r="22">
          <cell r="I22">
            <v>26</v>
          </cell>
        </row>
        <row r="23">
          <cell r="I23">
            <v>5</v>
          </cell>
        </row>
        <row r="24">
          <cell r="I24">
            <v>41</v>
          </cell>
        </row>
        <row r="25">
          <cell r="I25">
            <v>31</v>
          </cell>
        </row>
        <row r="26">
          <cell r="I26">
            <v>26</v>
          </cell>
        </row>
        <row r="27">
          <cell r="I27">
            <v>41</v>
          </cell>
        </row>
        <row r="28">
          <cell r="I28">
            <v>55</v>
          </cell>
        </row>
        <row r="29">
          <cell r="I29">
            <v>48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="104" zoomScaleNormal="100" zoomScaleSheetLayoutView="104" workbookViewId="0">
      <selection activeCell="J14" sqref="J14"/>
    </sheetView>
  </sheetViews>
  <sheetFormatPr defaultRowHeight="15" x14ac:dyDescent="0.25"/>
  <cols>
    <col min="4" max="4" width="14.5703125" customWidth="1"/>
    <col min="5" max="9" width="10.7109375" customWidth="1"/>
    <col min="10" max="11" width="20.42578125" style="9" customWidth="1"/>
  </cols>
  <sheetData>
    <row r="1" spans="1:13" x14ac:dyDescent="0.25">
      <c r="A1" s="40" t="s">
        <v>0</v>
      </c>
      <c r="B1" s="41"/>
      <c r="C1" s="41"/>
      <c r="D1" s="41"/>
      <c r="E1" s="10" t="s">
        <v>1</v>
      </c>
      <c r="F1" s="11">
        <v>2019</v>
      </c>
      <c r="G1" s="12">
        <v>2020</v>
      </c>
      <c r="H1" s="12">
        <v>2021</v>
      </c>
      <c r="I1" s="12">
        <v>2022</v>
      </c>
      <c r="J1" s="13" t="s">
        <v>2</v>
      </c>
      <c r="K1" s="37" t="s">
        <v>3</v>
      </c>
      <c r="L1" s="1"/>
      <c r="M1" s="1"/>
    </row>
    <row r="2" spans="1:13" x14ac:dyDescent="0.25">
      <c r="A2" s="14" t="s">
        <v>4</v>
      </c>
      <c r="B2" s="15"/>
      <c r="C2" s="15"/>
      <c r="D2" s="15"/>
      <c r="E2" s="16"/>
      <c r="F2" s="17"/>
      <c r="G2" s="18"/>
      <c r="H2" s="18"/>
      <c r="I2" s="18"/>
      <c r="J2" s="19"/>
      <c r="K2" s="20"/>
      <c r="L2" s="2"/>
      <c r="M2" s="2"/>
    </row>
    <row r="3" spans="1:13" s="4" customFormat="1" x14ac:dyDescent="0.25">
      <c r="A3" s="21" t="s">
        <v>5</v>
      </c>
      <c r="B3" s="22"/>
      <c r="C3" s="22"/>
      <c r="D3" s="22"/>
      <c r="E3" s="23" t="s">
        <v>6</v>
      </c>
      <c r="F3" s="24">
        <f t="shared" ref="F3:I3" si="0">SUM(F4:F18)</f>
        <v>752</v>
      </c>
      <c r="G3" s="24">
        <f t="shared" si="0"/>
        <v>473</v>
      </c>
      <c r="H3" s="24">
        <f t="shared" si="0"/>
        <v>509</v>
      </c>
      <c r="I3" s="24">
        <f t="shared" si="0"/>
        <v>456</v>
      </c>
      <c r="J3" s="25"/>
      <c r="K3" s="26"/>
      <c r="L3" s="3"/>
      <c r="M3" s="3"/>
    </row>
    <row r="4" spans="1:13" x14ac:dyDescent="0.25">
      <c r="A4" s="5"/>
      <c r="B4" s="6" t="s">
        <v>7</v>
      </c>
      <c r="C4" s="6"/>
      <c r="D4" s="6"/>
      <c r="E4" s="7" t="s">
        <v>6</v>
      </c>
      <c r="F4" s="8">
        <v>36</v>
      </c>
      <c r="G4" s="27">
        <v>56</v>
      </c>
      <c r="H4" s="38">
        <f>'[1]Lamp 5 (Terkini) (1)'!$I$14+'[1]Lamp 5 (Terkini) (1)'!$I$15+'[1]Lamp 5 (Terkini) (1)'!$I$16</f>
        <v>52</v>
      </c>
      <c r="I4" s="38">
        <v>42</v>
      </c>
      <c r="J4" s="28" t="s">
        <v>22</v>
      </c>
      <c r="K4" s="29"/>
      <c r="L4" s="2"/>
      <c r="M4" s="2"/>
    </row>
    <row r="5" spans="1:13" x14ac:dyDescent="0.25">
      <c r="A5" s="5"/>
      <c r="B5" s="6" t="s">
        <v>8</v>
      </c>
      <c r="C5" s="6"/>
      <c r="D5" s="6"/>
      <c r="E5" s="7" t="s">
        <v>6</v>
      </c>
      <c r="F5" s="8">
        <v>74</v>
      </c>
      <c r="G5" s="27">
        <v>8</v>
      </c>
      <c r="H5" s="38">
        <f>'[1]Lamp 5 (Terkini) (1)'!$I$17</f>
        <v>42</v>
      </c>
      <c r="I5" s="38">
        <v>17</v>
      </c>
      <c r="J5" s="28" t="s">
        <v>23</v>
      </c>
      <c r="K5" s="29"/>
      <c r="L5" s="2"/>
      <c r="M5" s="2"/>
    </row>
    <row r="6" spans="1:13" x14ac:dyDescent="0.25">
      <c r="A6" s="5"/>
      <c r="B6" s="6" t="s">
        <v>9</v>
      </c>
      <c r="C6" s="6"/>
      <c r="D6" s="6"/>
      <c r="E6" s="7" t="s">
        <v>6</v>
      </c>
      <c r="F6" s="8">
        <v>437</v>
      </c>
      <c r="G6" s="27">
        <v>11</v>
      </c>
      <c r="H6" s="38">
        <f>'[1]Lamp 5 (Terkini) (1)'!$I$27</f>
        <v>41</v>
      </c>
      <c r="I6" s="38">
        <v>24</v>
      </c>
      <c r="J6" s="28" t="s">
        <v>24</v>
      </c>
      <c r="K6" s="29"/>
      <c r="L6" s="2"/>
      <c r="M6" s="2"/>
    </row>
    <row r="7" spans="1:13" x14ac:dyDescent="0.25">
      <c r="A7" s="5"/>
      <c r="B7" s="6" t="s">
        <v>10</v>
      </c>
      <c r="C7" s="6"/>
      <c r="D7" s="6"/>
      <c r="E7" s="7" t="s">
        <v>6</v>
      </c>
      <c r="F7" s="8">
        <v>26</v>
      </c>
      <c r="G7" s="27">
        <v>24</v>
      </c>
      <c r="H7" s="38">
        <f>'[1]Lamp 5 (Terkini) (1)'!$I$18</f>
        <v>22</v>
      </c>
      <c r="I7" s="38">
        <v>19</v>
      </c>
      <c r="J7" s="28"/>
      <c r="K7" s="29"/>
      <c r="L7" s="2"/>
      <c r="M7" s="2"/>
    </row>
    <row r="8" spans="1:13" x14ac:dyDescent="0.25">
      <c r="A8" s="5"/>
      <c r="B8" s="6" t="s">
        <v>11</v>
      </c>
      <c r="C8" s="6"/>
      <c r="D8" s="6"/>
      <c r="E8" s="7" t="s">
        <v>6</v>
      </c>
      <c r="F8" s="8">
        <v>51</v>
      </c>
      <c r="G8" s="27">
        <v>27</v>
      </c>
      <c r="H8" s="38">
        <f>'[1]Lamp 5 (Terkini) (1)'!$I$19</f>
        <v>31</v>
      </c>
      <c r="I8" s="38">
        <v>6</v>
      </c>
      <c r="J8" s="28"/>
      <c r="K8" s="29"/>
      <c r="L8" s="2"/>
      <c r="M8" s="2"/>
    </row>
    <row r="9" spans="1:13" x14ac:dyDescent="0.25">
      <c r="A9" s="5"/>
      <c r="B9" s="6" t="s">
        <v>12</v>
      </c>
      <c r="C9" s="6"/>
      <c r="D9" s="6"/>
      <c r="E9" s="7" t="s">
        <v>6</v>
      </c>
      <c r="F9" s="8">
        <v>1</v>
      </c>
      <c r="G9" s="27">
        <v>17</v>
      </c>
      <c r="H9" s="38">
        <f>'[1]Lamp 5 (Terkini) (1)'!$I$26</f>
        <v>26</v>
      </c>
      <c r="I9" s="38">
        <v>43</v>
      </c>
      <c r="J9" s="28"/>
      <c r="K9" s="29"/>
      <c r="L9" s="2"/>
      <c r="M9" s="2"/>
    </row>
    <row r="10" spans="1:13" x14ac:dyDescent="0.25">
      <c r="A10" s="5"/>
      <c r="B10" s="6" t="s">
        <v>13</v>
      </c>
      <c r="C10" s="6"/>
      <c r="D10" s="6"/>
      <c r="E10" s="7" t="s">
        <v>6</v>
      </c>
      <c r="F10" s="8">
        <v>25</v>
      </c>
      <c r="G10" s="27">
        <v>75</v>
      </c>
      <c r="H10" s="38">
        <f>'[1]Lamp 5 (Terkini) (1)'!$I$28</f>
        <v>55</v>
      </c>
      <c r="I10" s="38">
        <v>60</v>
      </c>
      <c r="J10" s="28"/>
      <c r="K10" s="29"/>
      <c r="L10" s="2"/>
      <c r="M10" s="2"/>
    </row>
    <row r="11" spans="1:13" x14ac:dyDescent="0.25">
      <c r="A11" s="5"/>
      <c r="B11" s="6" t="s">
        <v>14</v>
      </c>
      <c r="C11" s="6"/>
      <c r="D11" s="6"/>
      <c r="E11" s="7" t="s">
        <v>6</v>
      </c>
      <c r="F11" s="8">
        <v>22</v>
      </c>
      <c r="G11" s="27">
        <v>38</v>
      </c>
      <c r="H11" s="38">
        <f>'[1]Lamp 5 (Terkini) (1)'!$I$25</f>
        <v>31</v>
      </c>
      <c r="I11" s="38">
        <v>26</v>
      </c>
      <c r="J11" s="28"/>
      <c r="K11" s="29"/>
      <c r="L11" s="2"/>
      <c r="M11" s="2"/>
    </row>
    <row r="12" spans="1:13" x14ac:dyDescent="0.25">
      <c r="A12" s="5"/>
      <c r="B12" s="6" t="s">
        <v>15</v>
      </c>
      <c r="C12" s="6"/>
      <c r="D12" s="6"/>
      <c r="E12" s="7" t="s">
        <v>6</v>
      </c>
      <c r="F12" s="8">
        <v>7</v>
      </c>
      <c r="G12" s="27">
        <v>22</v>
      </c>
      <c r="H12" s="38">
        <f>'[1]Lamp 5 (Terkini) (1)'!$I$20</f>
        <v>19</v>
      </c>
      <c r="I12" s="38">
        <v>21</v>
      </c>
      <c r="J12" s="28"/>
      <c r="K12" s="29"/>
      <c r="L12" s="2"/>
      <c r="M12" s="2"/>
    </row>
    <row r="13" spans="1:13" x14ac:dyDescent="0.25">
      <c r="A13" s="5"/>
      <c r="B13" s="6" t="s">
        <v>16</v>
      </c>
      <c r="C13" s="6"/>
      <c r="D13" s="6"/>
      <c r="E13" s="7" t="s">
        <v>6</v>
      </c>
      <c r="F13" s="8">
        <v>11</v>
      </c>
      <c r="G13" s="27">
        <v>37</v>
      </c>
      <c r="H13" s="38">
        <f>'[1]Lamp 5 (Terkini) (1)'!$I$24</f>
        <v>41</v>
      </c>
      <c r="I13" s="38">
        <v>47</v>
      </c>
      <c r="J13" s="28"/>
      <c r="K13" s="29"/>
      <c r="L13" s="2"/>
      <c r="M13" s="2"/>
    </row>
    <row r="14" spans="1:13" x14ac:dyDescent="0.25">
      <c r="A14" s="5"/>
      <c r="B14" s="6" t="s">
        <v>17</v>
      </c>
      <c r="C14" s="6"/>
      <c r="D14" s="6"/>
      <c r="E14" s="7" t="s">
        <v>6</v>
      </c>
      <c r="F14" s="8">
        <v>14</v>
      </c>
      <c r="G14" s="27">
        <v>40</v>
      </c>
      <c r="H14" s="38">
        <f>'[1]Lamp 5 (Terkini) (1)'!$I$22+'[1]Lamp 5 (Terkini) (1)'!$I$21</f>
        <v>28</v>
      </c>
      <c r="I14" s="38">
        <v>38</v>
      </c>
      <c r="J14" s="28"/>
      <c r="K14" s="29"/>
      <c r="L14" s="2"/>
      <c r="M14" s="2"/>
    </row>
    <row r="15" spans="1:13" x14ac:dyDescent="0.25">
      <c r="A15" s="5"/>
      <c r="B15" s="6" t="s">
        <v>18</v>
      </c>
      <c r="C15" s="6"/>
      <c r="D15" s="6"/>
      <c r="E15" s="7" t="s">
        <v>6</v>
      </c>
      <c r="F15" s="8">
        <v>4</v>
      </c>
      <c r="G15" s="27">
        <v>9</v>
      </c>
      <c r="H15" s="38">
        <f>'[1]Lamp 5 (Terkini) (1)'!$I$23</f>
        <v>5</v>
      </c>
      <c r="I15" s="38">
        <v>8</v>
      </c>
      <c r="J15" s="28"/>
      <c r="K15" s="29"/>
      <c r="L15" s="2"/>
      <c r="M15" s="2"/>
    </row>
    <row r="16" spans="1:13" x14ac:dyDescent="0.25">
      <c r="A16" s="5"/>
      <c r="B16" s="6" t="s">
        <v>19</v>
      </c>
      <c r="C16" s="6"/>
      <c r="D16" s="6"/>
      <c r="E16" s="7" t="s">
        <v>6</v>
      </c>
      <c r="F16" s="8">
        <v>3</v>
      </c>
      <c r="G16" s="27">
        <v>12</v>
      </c>
      <c r="H16" s="38">
        <f>'[1]Lamp 5 (Terkini) (1)'!$I$11</f>
        <v>9</v>
      </c>
      <c r="I16" s="38">
        <v>17</v>
      </c>
      <c r="J16" s="28"/>
      <c r="K16" s="29"/>
      <c r="L16" s="2"/>
      <c r="M16" s="2"/>
    </row>
    <row r="17" spans="1:13" x14ac:dyDescent="0.25">
      <c r="A17" s="5"/>
      <c r="B17" s="6" t="s">
        <v>20</v>
      </c>
      <c r="C17" s="6"/>
      <c r="D17" s="6"/>
      <c r="E17" s="7" t="s">
        <v>6</v>
      </c>
      <c r="F17" s="8">
        <v>36</v>
      </c>
      <c r="G17" s="27">
        <v>45</v>
      </c>
      <c r="H17" s="38">
        <f>'[1]Lamp 5 (Terkini) (1)'!$I$13+'[1]Lamp 5 (Terkini) (1)'!$I$12</f>
        <v>59</v>
      </c>
      <c r="I17" s="38">
        <v>53</v>
      </c>
      <c r="J17" s="28"/>
      <c r="K17" s="29"/>
      <c r="L17" s="2"/>
      <c r="M17" s="2"/>
    </row>
    <row r="18" spans="1:13" x14ac:dyDescent="0.25">
      <c r="A18" s="30"/>
      <c r="B18" s="31" t="s">
        <v>21</v>
      </c>
      <c r="C18" s="31"/>
      <c r="D18" s="31"/>
      <c r="E18" s="32" t="s">
        <v>6</v>
      </c>
      <c r="F18" s="33">
        <v>5</v>
      </c>
      <c r="G18" s="34">
        <v>52</v>
      </c>
      <c r="H18" s="39">
        <f>'[1]Lamp 5 (Terkini) (1)'!$I$29</f>
        <v>48</v>
      </c>
      <c r="I18" s="39">
        <v>35</v>
      </c>
      <c r="J18" s="35"/>
      <c r="K18" s="36"/>
      <c r="L18" s="2"/>
      <c r="M18" s="2"/>
    </row>
  </sheetData>
  <mergeCells count="1">
    <mergeCell ref="A1:D1"/>
  </mergeCells>
  <pageMargins left="0.7" right="0.7" top="0.75" bottom="0.75" header="0.3" footer="0.3"/>
  <pageSetup paperSize="9" scale="95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2021-04-22T06:26:57Z</cp:lastPrinted>
  <dcterms:created xsi:type="dcterms:W3CDTF">2021-02-23T06:15:39Z</dcterms:created>
  <dcterms:modified xsi:type="dcterms:W3CDTF">2023-10-09T01:52:08Z</dcterms:modified>
</cp:coreProperties>
</file>