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9. Dinas Penanaman Modal dan Pelayanan Terpadu Satu Pintu 2019-2020\19. Dinas Penanaman Modal dan Pelayanan Terpadu Satu Pintu 2019-2020\"/>
    </mc:Choice>
  </mc:AlternateContent>
  <xr:revisionPtr revIDLastSave="0" documentId="13_ncr:1_{81583832-88DF-4421-80D1-126DAAC1225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E28" i="2"/>
  <c r="F27" i="2"/>
  <c r="E6" i="2"/>
  <c r="E5" i="2"/>
  <c r="E27" i="2" s="1"/>
  <c r="E29" i="2" l="1"/>
  <c r="F33" i="2"/>
  <c r="F29" i="2"/>
</calcChain>
</file>

<file path=xl/sharedStrings.xml><?xml version="1.0" encoding="utf-8"?>
<sst xmlns="http://schemas.openxmlformats.org/spreadsheetml/2006/main" count="64" uniqueCount="36">
  <si>
    <t>URAIAN</t>
  </si>
  <si>
    <t>SATUAN</t>
  </si>
  <si>
    <t>TAHUN</t>
  </si>
  <si>
    <t>SUMBER DATA</t>
  </si>
  <si>
    <t>KETERANGAN</t>
  </si>
  <si>
    <t>I. Listrik*</t>
  </si>
  <si>
    <t>DPMPTSP</t>
  </si>
  <si>
    <t>1. Jenis Pembangkit Listrik**</t>
  </si>
  <si>
    <t>Produksi Listrik</t>
  </si>
  <si>
    <t>Distribusi Listrik</t>
  </si>
  <si>
    <t>5. PLTD/Diesel**</t>
  </si>
  <si>
    <t>MW</t>
  </si>
  <si>
    <t>Pada Tahun 2020 PLTD sudah tidak beroperasi , digantikan dengan sistem GI(Gardu Induk)      Keterangan lengkap di sheet 2</t>
  </si>
  <si>
    <t>Uraian</t>
  </si>
  <si>
    <t>Satuan</t>
  </si>
  <si>
    <t>Tahun</t>
  </si>
  <si>
    <t>ULP Sanggau Kota</t>
  </si>
  <si>
    <t>PLTU - PLTD Semboja</t>
  </si>
  <si>
    <t>Daya Tersedia PLTD</t>
  </si>
  <si>
    <t>Daya Tersedia PLTU</t>
  </si>
  <si>
    <t>Beban Puncak</t>
  </si>
  <si>
    <t>GI Tayan</t>
  </si>
  <si>
    <t>Daya Tersedia GI Tayan</t>
  </si>
  <si>
    <t>GI Ngabang</t>
  </si>
  <si>
    <t>Daya Tersedia GI Ngabang</t>
  </si>
  <si>
    <t>GI Sanggau + PLTU</t>
  </si>
  <si>
    <t>Daya Tersedia GI Sanggau</t>
  </si>
  <si>
    <t>ULP Balai Karangan</t>
  </si>
  <si>
    <t>PLTD Engkahan</t>
  </si>
  <si>
    <t>Sesco</t>
  </si>
  <si>
    <t>Daya Tersedia Sesco</t>
  </si>
  <si>
    <t>Total Daya Tersedia</t>
  </si>
  <si>
    <t>Beban Puncak Total</t>
  </si>
  <si>
    <t>Prosentase</t>
  </si>
  <si>
    <t>%</t>
  </si>
  <si>
    <t>Jenis Pembangkit Listrik Tenaga Diesel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</si>
</sst>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Normal" xfId="0" builtinId="0"/>
    <cellStyle name="Persen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8</xdr:row>
      <xdr:rowOff>400050</xdr:rowOff>
    </xdr:from>
    <xdr:to>
      <xdr:col>7</xdr:col>
      <xdr:colOff>400050</xdr:colOff>
      <xdr:row>11</xdr:row>
      <xdr:rowOff>57150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48025" y="1857375"/>
          <a:ext cx="180975" cy="581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266699</xdr:colOff>
      <xdr:row>9</xdr:row>
      <xdr:rowOff>123825</xdr:rowOff>
    </xdr:from>
    <xdr:to>
      <xdr:col>12</xdr:col>
      <xdr:colOff>38099</xdr:colOff>
      <xdr:row>13</xdr:row>
      <xdr:rowOff>9525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295649" y="2505075"/>
          <a:ext cx="5667375" cy="647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100"/>
            <a:t>Angka 6,5 merupakan distribusi</a:t>
          </a:r>
          <a:r>
            <a:rPr lang="id-ID" sz="1100" baseline="0"/>
            <a:t>  listrik dari sistem PLTD dan PLTU. Untuk penghitungan distribusi listrik PLTD saja atau PLTU saja tidak dapat dirincikan karena beban yang terdeteksi dari alat merupakan gabungan dari keduanya.</a:t>
          </a:r>
          <a:endParaRPr lang="id-ID" sz="1100"/>
        </a:p>
      </xdr:txBody>
    </xdr:sp>
    <xdr:clientData/>
  </xdr:twoCellAnchor>
  <xdr:twoCellAnchor>
    <xdr:from>
      <xdr:col>3</xdr:col>
      <xdr:colOff>180975</xdr:colOff>
      <xdr:row>9</xdr:row>
      <xdr:rowOff>47625</xdr:rowOff>
    </xdr:from>
    <xdr:to>
      <xdr:col>3</xdr:col>
      <xdr:colOff>342900</xdr:colOff>
      <xdr:row>16</xdr:row>
      <xdr:rowOff>57150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66750" y="2047875"/>
          <a:ext cx="161925" cy="1343025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152399</xdr:colOff>
      <xdr:row>16</xdr:row>
      <xdr:rowOff>66675</xdr:rowOff>
    </xdr:from>
    <xdr:to>
      <xdr:col>8</xdr:col>
      <xdr:colOff>457199</xdr:colOff>
      <xdr:row>21</xdr:row>
      <xdr:rowOff>57150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38174" y="3400425"/>
          <a:ext cx="3457575" cy="942975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100">
              <a:solidFill>
                <a:schemeClr val="tx1"/>
              </a:solidFill>
            </a:rPr>
            <a:t>Pihak</a:t>
          </a:r>
          <a:r>
            <a:rPr lang="id-ID" sz="1100" baseline="0">
              <a:solidFill>
                <a:schemeClr val="tx1"/>
              </a:solidFill>
            </a:rPr>
            <a:t> PLN mengusulkan untuk pengubahan istilah :</a:t>
          </a:r>
        </a:p>
        <a:p>
          <a:pPr algn="l"/>
          <a:r>
            <a:rPr lang="id-ID" sz="1100" baseline="0">
              <a:solidFill>
                <a:schemeClr val="tx1"/>
              </a:solidFill>
            </a:rPr>
            <a:t>1. </a:t>
          </a:r>
          <a:r>
            <a:rPr lang="id-ID" sz="1100" b="1" baseline="0">
              <a:solidFill>
                <a:schemeClr val="tx1"/>
              </a:solidFill>
            </a:rPr>
            <a:t>Produksi Listrik </a:t>
          </a:r>
          <a:r>
            <a:rPr lang="id-ID" sz="1100" baseline="0">
              <a:solidFill>
                <a:schemeClr val="tx1"/>
              </a:solidFill>
            </a:rPr>
            <a:t>menjadi </a:t>
          </a:r>
          <a:r>
            <a:rPr lang="id-ID" sz="1100" b="1" baseline="0">
              <a:solidFill>
                <a:schemeClr val="tx1"/>
              </a:solidFill>
            </a:rPr>
            <a:t>Daya Tersedia</a:t>
          </a:r>
        </a:p>
        <a:p>
          <a:pPr algn="l"/>
          <a:r>
            <a:rPr lang="id-ID" sz="1100" baseline="0">
              <a:solidFill>
                <a:schemeClr val="tx1"/>
              </a:solidFill>
            </a:rPr>
            <a:t>2. </a:t>
          </a:r>
          <a:r>
            <a:rPr lang="id-ID" sz="1100" b="1" baseline="0">
              <a:solidFill>
                <a:schemeClr val="tx1"/>
              </a:solidFill>
            </a:rPr>
            <a:t>Distribusi Listrik </a:t>
          </a:r>
          <a:r>
            <a:rPr lang="id-ID" sz="1100" baseline="0">
              <a:solidFill>
                <a:schemeClr val="tx1"/>
              </a:solidFill>
            </a:rPr>
            <a:t>menjadi </a:t>
          </a:r>
          <a:r>
            <a:rPr lang="id-ID" sz="1100" b="1" baseline="0">
              <a:solidFill>
                <a:schemeClr val="tx1"/>
              </a:solidFill>
            </a:rPr>
            <a:t>Beban Puncak</a:t>
          </a:r>
          <a:endParaRPr lang="id-ID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sqref="A1:K2"/>
    </sheetView>
  </sheetViews>
  <sheetFormatPr defaultRowHeight="14.4" x14ac:dyDescent="0.3"/>
  <cols>
    <col min="1" max="1" width="2.33203125" customWidth="1"/>
    <col min="2" max="2" width="2.6640625" customWidth="1"/>
    <col min="3" max="3" width="2.33203125" customWidth="1"/>
    <col min="7" max="7" width="10.6640625" customWidth="1"/>
    <col min="10" max="10" width="17.33203125" customWidth="1"/>
    <col min="11" max="11" width="43.6640625" customWidth="1"/>
  </cols>
  <sheetData>
    <row r="1" spans="1:11" x14ac:dyDescent="0.3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6" x14ac:dyDescent="0.3">
      <c r="A3" s="29" t="s">
        <v>0</v>
      </c>
      <c r="B3" s="29"/>
      <c r="C3" s="29"/>
      <c r="D3" s="29"/>
      <c r="E3" s="29"/>
      <c r="F3" s="29"/>
      <c r="G3" s="29" t="s">
        <v>1</v>
      </c>
      <c r="H3" s="29" t="s">
        <v>2</v>
      </c>
      <c r="I3" s="29"/>
      <c r="J3" s="29" t="s">
        <v>3</v>
      </c>
      <c r="K3" s="29" t="s">
        <v>4</v>
      </c>
    </row>
    <row r="4" spans="1:11" ht="15.6" x14ac:dyDescent="0.3">
      <c r="A4" s="29"/>
      <c r="B4" s="29"/>
      <c r="C4" s="29"/>
      <c r="D4" s="29"/>
      <c r="E4" s="29"/>
      <c r="F4" s="29"/>
      <c r="G4" s="29"/>
      <c r="H4" s="1">
        <v>2019</v>
      </c>
      <c r="I4" s="1">
        <v>2020</v>
      </c>
      <c r="J4" s="29"/>
      <c r="K4" s="29"/>
    </row>
    <row r="5" spans="1:11" ht="15.6" x14ac:dyDescent="0.3">
      <c r="A5" s="30" t="s">
        <v>5</v>
      </c>
      <c r="B5" s="31"/>
      <c r="C5" s="31"/>
      <c r="D5" s="31"/>
      <c r="E5" s="31"/>
      <c r="F5" s="32"/>
      <c r="G5" s="2"/>
      <c r="H5" s="3"/>
      <c r="I5" s="3"/>
      <c r="J5" s="4" t="s">
        <v>6</v>
      </c>
      <c r="K5" s="33" t="s">
        <v>12</v>
      </c>
    </row>
    <row r="6" spans="1:11" ht="36" customHeight="1" x14ac:dyDescent="0.3">
      <c r="A6" s="5"/>
      <c r="B6" s="36" t="s">
        <v>7</v>
      </c>
      <c r="C6" s="36"/>
      <c r="D6" s="36"/>
      <c r="E6" s="36"/>
      <c r="F6" s="37"/>
      <c r="G6" s="2"/>
      <c r="H6" s="6"/>
      <c r="I6" s="7"/>
      <c r="J6" s="8" t="s">
        <v>6</v>
      </c>
      <c r="K6" s="34"/>
    </row>
    <row r="7" spans="1:11" ht="42.75" customHeight="1" x14ac:dyDescent="0.3">
      <c r="A7" s="9"/>
      <c r="B7" s="10"/>
      <c r="C7" s="36" t="s">
        <v>10</v>
      </c>
      <c r="D7" s="36"/>
      <c r="E7" s="36"/>
      <c r="F7" s="37"/>
      <c r="G7" s="2"/>
      <c r="H7" s="6"/>
      <c r="I7" s="7"/>
      <c r="J7" s="8" t="s">
        <v>6</v>
      </c>
      <c r="K7" s="34"/>
    </row>
    <row r="8" spans="1:11" ht="15.6" x14ac:dyDescent="0.3">
      <c r="A8" s="9"/>
      <c r="B8" s="11"/>
      <c r="C8" s="12"/>
      <c r="D8" s="38" t="s">
        <v>8</v>
      </c>
      <c r="E8" s="38"/>
      <c r="F8" s="39"/>
      <c r="G8" s="2" t="s">
        <v>11</v>
      </c>
      <c r="H8" s="20">
        <v>4.3</v>
      </c>
      <c r="I8" s="19">
        <v>0</v>
      </c>
      <c r="J8" s="18" t="s">
        <v>6</v>
      </c>
      <c r="K8" s="34"/>
    </row>
    <row r="9" spans="1:11" ht="15.6" x14ac:dyDescent="0.3">
      <c r="A9" s="13"/>
      <c r="B9" s="14"/>
      <c r="C9" s="15"/>
      <c r="D9" s="40" t="s">
        <v>9</v>
      </c>
      <c r="E9" s="40"/>
      <c r="F9" s="41"/>
      <c r="G9" s="1" t="s">
        <v>11</v>
      </c>
      <c r="H9" s="16">
        <v>6.5</v>
      </c>
      <c r="I9" s="16">
        <v>0</v>
      </c>
      <c r="J9" s="17" t="s">
        <v>6</v>
      </c>
      <c r="K9" s="35"/>
    </row>
  </sheetData>
  <mergeCells count="12">
    <mergeCell ref="A1:K2"/>
    <mergeCell ref="G3:G4"/>
    <mergeCell ref="H3:I3"/>
    <mergeCell ref="J3:J4"/>
    <mergeCell ref="K3:K4"/>
    <mergeCell ref="A5:F5"/>
    <mergeCell ref="K5:K9"/>
    <mergeCell ref="B6:F6"/>
    <mergeCell ref="C7:F7"/>
    <mergeCell ref="D8:F8"/>
    <mergeCell ref="D9:F9"/>
    <mergeCell ref="A3:F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33"/>
  <sheetViews>
    <sheetView zoomScale="115" zoomScaleNormal="115" workbookViewId="0">
      <selection activeCell="H2" sqref="H2"/>
    </sheetView>
  </sheetViews>
  <sheetFormatPr defaultRowHeight="14.4" x14ac:dyDescent="0.3"/>
  <cols>
    <col min="3" max="3" width="23.88671875" bestFit="1" customWidth="1"/>
  </cols>
  <sheetData>
    <row r="2" spans="3:6" ht="27" customHeight="1" x14ac:dyDescent="0.3">
      <c r="C2" s="28" t="s">
        <v>13</v>
      </c>
      <c r="D2" s="28" t="s">
        <v>14</v>
      </c>
      <c r="E2" s="42" t="s">
        <v>15</v>
      </c>
      <c r="F2" s="42"/>
    </row>
    <row r="3" spans="3:6" x14ac:dyDescent="0.3">
      <c r="C3" s="22" t="s">
        <v>16</v>
      </c>
      <c r="D3" s="23"/>
      <c r="E3" s="21">
        <v>2019</v>
      </c>
      <c r="F3" s="21">
        <v>2020</v>
      </c>
    </row>
    <row r="4" spans="3:6" x14ac:dyDescent="0.3">
      <c r="C4" s="24" t="s">
        <v>17</v>
      </c>
      <c r="D4" s="21"/>
      <c r="E4" s="23"/>
      <c r="F4" s="23"/>
    </row>
    <row r="5" spans="3:6" x14ac:dyDescent="0.3">
      <c r="C5" s="23" t="s">
        <v>18</v>
      </c>
      <c r="D5" s="21" t="s">
        <v>11</v>
      </c>
      <c r="E5" s="21">
        <f>4.3</f>
        <v>4.3</v>
      </c>
      <c r="F5" s="23"/>
    </row>
    <row r="6" spans="3:6" x14ac:dyDescent="0.3">
      <c r="C6" s="23" t="s">
        <v>19</v>
      </c>
      <c r="D6" s="21" t="s">
        <v>11</v>
      </c>
      <c r="E6" s="21">
        <f>12</f>
        <v>12</v>
      </c>
      <c r="F6" s="23"/>
    </row>
    <row r="7" spans="3:6" x14ac:dyDescent="0.3">
      <c r="C7" s="23" t="s">
        <v>20</v>
      </c>
      <c r="D7" s="21" t="s">
        <v>11</v>
      </c>
      <c r="E7" s="21">
        <v>6.5</v>
      </c>
      <c r="F7" s="23"/>
    </row>
    <row r="8" spans="3:6" x14ac:dyDescent="0.3">
      <c r="C8" s="24" t="s">
        <v>21</v>
      </c>
      <c r="D8" s="21"/>
      <c r="E8" s="23"/>
      <c r="F8" s="23"/>
    </row>
    <row r="9" spans="3:6" x14ac:dyDescent="0.3">
      <c r="C9" s="23" t="s">
        <v>22</v>
      </c>
      <c r="D9" s="21" t="s">
        <v>11</v>
      </c>
      <c r="E9" s="21">
        <v>30</v>
      </c>
      <c r="F9" s="21">
        <v>30</v>
      </c>
    </row>
    <row r="10" spans="3:6" x14ac:dyDescent="0.3">
      <c r="C10" s="23" t="s">
        <v>20</v>
      </c>
      <c r="D10" s="21" t="s">
        <v>11</v>
      </c>
      <c r="E10" s="21">
        <v>6.5</v>
      </c>
      <c r="F10" s="21">
        <v>6.7</v>
      </c>
    </row>
    <row r="11" spans="3:6" x14ac:dyDescent="0.3">
      <c r="C11" s="24" t="s">
        <v>23</v>
      </c>
      <c r="D11" s="23"/>
      <c r="E11" s="23"/>
      <c r="F11" s="23"/>
    </row>
    <row r="12" spans="3:6" x14ac:dyDescent="0.3">
      <c r="C12" s="23" t="s">
        <v>24</v>
      </c>
      <c r="D12" s="21" t="s">
        <v>11</v>
      </c>
      <c r="E12" s="21">
        <v>30</v>
      </c>
      <c r="F12" s="21">
        <v>30</v>
      </c>
    </row>
    <row r="13" spans="3:6" x14ac:dyDescent="0.3">
      <c r="C13" s="23" t="s">
        <v>20</v>
      </c>
      <c r="D13" s="21" t="s">
        <v>11</v>
      </c>
      <c r="E13" s="21">
        <v>1.3</v>
      </c>
      <c r="F13" s="21">
        <v>1.5</v>
      </c>
    </row>
    <row r="14" spans="3:6" x14ac:dyDescent="0.3">
      <c r="C14" s="24" t="s">
        <v>25</v>
      </c>
      <c r="D14" s="23"/>
      <c r="E14" s="23"/>
      <c r="F14" s="23"/>
    </row>
    <row r="15" spans="3:6" x14ac:dyDescent="0.3">
      <c r="C15" s="23" t="s">
        <v>26</v>
      </c>
      <c r="D15" s="21" t="s">
        <v>11</v>
      </c>
      <c r="E15" s="23"/>
      <c r="F15" s="21">
        <v>30</v>
      </c>
    </row>
    <row r="16" spans="3:6" x14ac:dyDescent="0.3">
      <c r="C16" s="23" t="s">
        <v>19</v>
      </c>
      <c r="D16" s="21" t="s">
        <v>11</v>
      </c>
      <c r="E16" s="23"/>
      <c r="F16" s="21">
        <v>12</v>
      </c>
    </row>
    <row r="17" spans="3:6" x14ac:dyDescent="0.3">
      <c r="C17" s="23" t="s">
        <v>20</v>
      </c>
      <c r="D17" s="21" t="s">
        <v>11</v>
      </c>
      <c r="E17" s="23"/>
      <c r="F17" s="21">
        <v>14.9</v>
      </c>
    </row>
    <row r="18" spans="3:6" x14ac:dyDescent="0.3">
      <c r="C18" s="23"/>
      <c r="D18" s="23"/>
      <c r="E18" s="23"/>
      <c r="F18" s="23"/>
    </row>
    <row r="19" spans="3:6" x14ac:dyDescent="0.3">
      <c r="C19" s="22" t="s">
        <v>27</v>
      </c>
      <c r="D19" s="23"/>
      <c r="E19" s="23"/>
      <c r="F19" s="23"/>
    </row>
    <row r="20" spans="3:6" x14ac:dyDescent="0.3">
      <c r="C20" s="24" t="s">
        <v>28</v>
      </c>
      <c r="D20" s="23"/>
      <c r="E20" s="23"/>
      <c r="F20" s="23"/>
    </row>
    <row r="21" spans="3:6" x14ac:dyDescent="0.3">
      <c r="C21" s="23" t="s">
        <v>18</v>
      </c>
      <c r="D21" s="21" t="s">
        <v>11</v>
      </c>
      <c r="E21" s="21">
        <v>3.8</v>
      </c>
      <c r="F21" s="21">
        <v>3.8</v>
      </c>
    </row>
    <row r="22" spans="3:6" x14ac:dyDescent="0.3">
      <c r="C22" s="23" t="s">
        <v>20</v>
      </c>
      <c r="D22" s="21" t="s">
        <v>11</v>
      </c>
      <c r="E22" s="21">
        <v>1.9</v>
      </c>
      <c r="F22" s="21">
        <v>1.9</v>
      </c>
    </row>
    <row r="23" spans="3:6" x14ac:dyDescent="0.3">
      <c r="C23" s="24" t="s">
        <v>29</v>
      </c>
      <c r="D23" s="23"/>
      <c r="E23" s="23"/>
      <c r="F23" s="23"/>
    </row>
    <row r="24" spans="3:6" x14ac:dyDescent="0.3">
      <c r="C24" s="23" t="s">
        <v>30</v>
      </c>
      <c r="D24" s="21" t="s">
        <v>11</v>
      </c>
      <c r="E24" s="21">
        <v>1.2</v>
      </c>
      <c r="F24" s="21">
        <v>1.2</v>
      </c>
    </row>
    <row r="25" spans="3:6" x14ac:dyDescent="0.3">
      <c r="C25" s="23" t="s">
        <v>20</v>
      </c>
      <c r="D25" s="21" t="s">
        <v>11</v>
      </c>
      <c r="E25" s="21">
        <v>1.1000000000000001</v>
      </c>
      <c r="F25" s="21">
        <v>1.1000000000000001</v>
      </c>
    </row>
    <row r="27" spans="3:6" x14ac:dyDescent="0.3">
      <c r="C27" s="23" t="s">
        <v>31</v>
      </c>
      <c r="D27" s="21" t="s">
        <v>11</v>
      </c>
      <c r="E27" s="21">
        <f>E24+E21+E12+E9+E5+E16+E15</f>
        <v>69.3</v>
      </c>
      <c r="F27" s="21">
        <f>F24+F21+F12+F9+F5+F16+F15</f>
        <v>107</v>
      </c>
    </row>
    <row r="28" spans="3:6" x14ac:dyDescent="0.3">
      <c r="C28" s="23" t="s">
        <v>32</v>
      </c>
      <c r="D28" s="21" t="s">
        <v>11</v>
      </c>
      <c r="E28" s="21">
        <f>E25+E22+E13+E10+E7+E17</f>
        <v>17.3</v>
      </c>
      <c r="F28" s="21">
        <f>F25+F22+F13+F10+F7+F17</f>
        <v>26.1</v>
      </c>
    </row>
    <row r="29" spans="3:6" x14ac:dyDescent="0.3">
      <c r="C29" s="23" t="s">
        <v>33</v>
      </c>
      <c r="D29" s="25" t="s">
        <v>34</v>
      </c>
      <c r="E29" s="26">
        <f>E28/E27*100</f>
        <v>24.963924963924967</v>
      </c>
      <c r="F29" s="26">
        <f t="shared" ref="F29" si="0">F28/F27*100</f>
        <v>24.392523364485982</v>
      </c>
    </row>
    <row r="33" spans="6:6" hidden="1" x14ac:dyDescent="0.3">
      <c r="F33" s="27" t="e">
        <f>(#REF!-#REF!)/#REF!</f>
        <v>#REF!</v>
      </c>
    </row>
  </sheetData>
  <mergeCells count="1">
    <mergeCell ref="E2:F2"/>
  </mergeCells>
  <printOptions horizontalCentered="1"/>
  <pageMargins left="0.31496062992125984" right="0.70866141732283472" top="0.15748031496062992" bottom="0.15748031496062992" header="0.31496062992125984" footer="0.31496062992125984"/>
  <pageSetup paperSize="1000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2021-02-23T02:38:48Z</dcterms:created>
  <dcterms:modified xsi:type="dcterms:W3CDTF">2021-05-17T02:08:05Z</dcterms:modified>
</cp:coreProperties>
</file>