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20" i="1" s="1"/>
  <c r="F18" i="1"/>
  <c r="F16" i="1"/>
  <c r="F15" i="1"/>
  <c r="F14" i="1"/>
  <c r="F13" i="1"/>
  <c r="F11" i="1"/>
  <c r="F10" i="1"/>
  <c r="F9" i="1"/>
  <c r="F8" i="1"/>
  <c r="F7" i="1"/>
  <c r="F6" i="1"/>
  <c r="F5" i="1"/>
  <c r="L15" i="1"/>
  <c r="I20" i="1"/>
</calcChain>
</file>

<file path=xl/sharedStrings.xml><?xml version="1.0" encoding="utf-8"?>
<sst xmlns="http://schemas.openxmlformats.org/spreadsheetml/2006/main" count="39" uniqueCount="25">
  <si>
    <t>URAIAN</t>
  </si>
  <si>
    <t>SATUAN</t>
  </si>
  <si>
    <t>SUMBER DATA</t>
  </si>
  <si>
    <t>KETERANGAN</t>
  </si>
  <si>
    <t>5. Jumlah Produksi Daging Hewan Unggas**</t>
  </si>
  <si>
    <t>2. Jumlah Produksi Daging Itik**</t>
  </si>
  <si>
    <t>Kapuas</t>
  </si>
  <si>
    <t>Ton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</si>
  <si>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</si>
  <si>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</si>
  <si>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</si>
  <si>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</si>
  <si>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</si>
  <si>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</si>
  <si>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</si>
  <si>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</si>
  <si>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</si>
  <si>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</si>
  <si>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</si>
  <si>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</si>
  <si>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</si>
  <si>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</si>
  <si>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</si>
  <si>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Jumlah Produksi Daging Itik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</si>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</sst>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6" xfId="0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vertical="top" wrapText="1"/>
    </xf>
    <xf numFmtId="0" fontId="0" fillId="0" borderId="9" xfId="0" applyBorder="1"/>
    <xf numFmtId="165" fontId="2" fillId="0" borderId="7" xfId="1" applyNumberFormat="1" applyFont="1" applyFill="1" applyBorder="1" applyProtection="1"/>
    <xf numFmtId="0" fontId="0" fillId="0" borderId="12" xfId="0" applyFill="1" applyBorder="1" applyAlignment="1" applyProtection="1">
      <alignment vertical="top" wrapText="1"/>
    </xf>
    <xf numFmtId="164" fontId="0" fillId="0" borderId="6" xfId="1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16" xfId="0" applyFill="1" applyBorder="1" applyProtection="1"/>
    <xf numFmtId="0" fontId="0" fillId="0" borderId="17" xfId="0" applyFill="1" applyBorder="1" applyProtection="1"/>
    <xf numFmtId="0" fontId="2" fillId="0" borderId="15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1" applyNumberFormat="1" applyFont="1" applyFill="1" applyBorder="1" applyProtection="1"/>
    <xf numFmtId="0" fontId="0" fillId="0" borderId="7" xfId="0" applyBorder="1"/>
    <xf numFmtId="0" fontId="0" fillId="0" borderId="12" xfId="0" applyBorder="1"/>
    <xf numFmtId="165" fontId="0" fillId="0" borderId="0" xfId="1" applyNumberFormat="1" applyFont="1" applyFill="1" applyBorder="1" applyProtection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0" sqref="J10"/>
    </sheetView>
  </sheetViews>
  <sheetFormatPr defaultRowHeight="14.5" x14ac:dyDescent="0.35"/>
  <cols>
    <col min="1" max="2" width="4.54296875" customWidth="1"/>
    <col min="4" max="4" width="22.453125" customWidth="1"/>
    <col min="6" max="6" width="9.08984375" bestFit="1" customWidth="1"/>
    <col min="7" max="7" width="16.7265625" customWidth="1"/>
    <col min="8" max="8" width="16" customWidth="1"/>
    <col min="9" max="9" width="9.90625" customWidth="1"/>
  </cols>
  <sheetData>
    <row r="1" spans="1:12" ht="20.5" x14ac:dyDescent="0.35">
      <c r="A1" s="32" t="s">
        <v>23</v>
      </c>
      <c r="B1" s="32"/>
      <c r="C1" s="32"/>
      <c r="D1" s="32"/>
      <c r="E1" s="32"/>
      <c r="F1" s="32"/>
      <c r="G1" s="32"/>
      <c r="H1" s="32"/>
      <c r="J1" s="4"/>
      <c r="K1" s="4"/>
    </row>
    <row r="2" spans="1:12" s="6" customFormat="1" ht="15" customHeight="1" x14ac:dyDescent="0.35">
      <c r="A2" s="26" t="s">
        <v>0</v>
      </c>
      <c r="B2" s="27"/>
      <c r="C2" s="27"/>
      <c r="D2" s="28"/>
      <c r="E2" s="1" t="s">
        <v>1</v>
      </c>
      <c r="F2" s="3" t="s">
        <v>24</v>
      </c>
      <c r="G2" s="2" t="s">
        <v>2</v>
      </c>
      <c r="H2" s="2" t="s">
        <v>3</v>
      </c>
      <c r="I2" s="4"/>
      <c r="J2" s="4"/>
      <c r="K2" s="4"/>
      <c r="L2" s="5"/>
    </row>
    <row r="3" spans="1:12" ht="15" customHeight="1" x14ac:dyDescent="0.35">
      <c r="A3" s="23" t="s">
        <v>4</v>
      </c>
      <c r="B3" s="23"/>
      <c r="C3" s="23"/>
      <c r="D3" s="23"/>
      <c r="E3" s="7"/>
      <c r="F3" s="18"/>
      <c r="G3" s="19"/>
      <c r="H3" s="20"/>
      <c r="J3" s="4"/>
      <c r="K3" s="4"/>
    </row>
    <row r="4" spans="1:12" x14ac:dyDescent="0.35">
      <c r="A4" s="21"/>
      <c r="B4" s="24" t="s">
        <v>5</v>
      </c>
      <c r="C4" s="24"/>
      <c r="D4" s="25"/>
      <c r="E4" s="10"/>
      <c r="F4" s="16"/>
      <c r="G4" s="14"/>
      <c r="H4" s="15"/>
      <c r="I4" s="35"/>
    </row>
    <row r="5" spans="1:12" x14ac:dyDescent="0.35">
      <c r="A5" s="21"/>
      <c r="B5" s="8"/>
      <c r="C5" s="8" t="s">
        <v>6</v>
      </c>
      <c r="D5" s="9"/>
      <c r="E5" s="10" t="s">
        <v>7</v>
      </c>
      <c r="F5" s="39">
        <f>513/1000</f>
        <v>0.51300000000000001</v>
      </c>
      <c r="G5" s="29" t="s">
        <v>22</v>
      </c>
      <c r="H5" s="37"/>
      <c r="I5" s="36">
        <v>513</v>
      </c>
      <c r="J5" s="4"/>
    </row>
    <row r="6" spans="1:12" x14ac:dyDescent="0.35">
      <c r="A6" s="21"/>
      <c r="B6" s="8"/>
      <c r="C6" s="8" t="s">
        <v>8</v>
      </c>
      <c r="D6" s="9"/>
      <c r="E6" s="10" t="s">
        <v>7</v>
      </c>
      <c r="F6" s="39">
        <f>442/1000</f>
        <v>0.442</v>
      </c>
      <c r="G6" s="30"/>
      <c r="H6" s="37"/>
      <c r="I6" s="36">
        <v>442</v>
      </c>
      <c r="J6" s="4"/>
    </row>
    <row r="7" spans="1:12" x14ac:dyDescent="0.35">
      <c r="A7" s="21"/>
      <c r="B7" s="8"/>
      <c r="C7" s="8" t="s">
        <v>9</v>
      </c>
      <c r="D7" s="9"/>
      <c r="E7" s="10" t="s">
        <v>7</v>
      </c>
      <c r="F7" s="39">
        <f>254/1000</f>
        <v>0.254</v>
      </c>
      <c r="G7" s="30"/>
      <c r="H7" s="37"/>
      <c r="I7" s="36">
        <v>254</v>
      </c>
      <c r="J7" s="4"/>
    </row>
    <row r="8" spans="1:12" x14ac:dyDescent="0.35">
      <c r="A8" s="21"/>
      <c r="B8" s="8"/>
      <c r="C8" s="8" t="s">
        <v>10</v>
      </c>
      <c r="D8" s="9"/>
      <c r="E8" s="10" t="s">
        <v>7</v>
      </c>
      <c r="F8" s="39">
        <f>132/1000</f>
        <v>0.13200000000000001</v>
      </c>
      <c r="G8" s="31"/>
      <c r="H8" s="37"/>
      <c r="I8" s="36">
        <v>132</v>
      </c>
      <c r="J8" s="4"/>
    </row>
    <row r="9" spans="1:12" x14ac:dyDescent="0.35">
      <c r="A9" s="21"/>
      <c r="B9" s="8"/>
      <c r="C9" s="8" t="s">
        <v>11</v>
      </c>
      <c r="D9" s="9"/>
      <c r="E9" s="10" t="s">
        <v>7</v>
      </c>
      <c r="F9" s="39">
        <f>984/1000</f>
        <v>0.98399999999999999</v>
      </c>
      <c r="G9" s="14"/>
      <c r="H9" s="37"/>
      <c r="I9" s="36">
        <v>984</v>
      </c>
      <c r="J9" s="4"/>
    </row>
    <row r="10" spans="1:12" x14ac:dyDescent="0.35">
      <c r="A10" s="21"/>
      <c r="B10" s="8"/>
      <c r="C10" s="8" t="s">
        <v>12</v>
      </c>
      <c r="D10" s="9"/>
      <c r="E10" s="10" t="s">
        <v>7</v>
      </c>
      <c r="F10" s="39">
        <f>34/1000</f>
        <v>3.4000000000000002E-2</v>
      </c>
      <c r="G10" s="14"/>
      <c r="H10" s="37"/>
      <c r="I10" s="36">
        <v>34</v>
      </c>
      <c r="J10" s="4"/>
    </row>
    <row r="11" spans="1:12" x14ac:dyDescent="0.35">
      <c r="A11" s="21"/>
      <c r="B11" s="8"/>
      <c r="C11" s="8" t="s">
        <v>13</v>
      </c>
      <c r="D11" s="9"/>
      <c r="E11" s="10" t="s">
        <v>7</v>
      </c>
      <c r="F11" s="39">
        <f>3093/1000</f>
        <v>3.093</v>
      </c>
      <c r="G11" s="14"/>
      <c r="H11" s="37"/>
      <c r="I11" s="36">
        <v>3093</v>
      </c>
      <c r="J11" s="4"/>
    </row>
    <row r="12" spans="1:12" x14ac:dyDescent="0.35">
      <c r="A12" s="21"/>
      <c r="B12" s="8"/>
      <c r="C12" s="8" t="s">
        <v>14</v>
      </c>
      <c r="D12" s="9"/>
      <c r="E12" s="10" t="s">
        <v>7</v>
      </c>
      <c r="F12" s="39">
        <f>443/1000</f>
        <v>0.443</v>
      </c>
      <c r="G12" s="14"/>
      <c r="H12" s="37"/>
      <c r="I12" s="36">
        <v>443</v>
      </c>
      <c r="J12" s="4"/>
    </row>
    <row r="13" spans="1:12" x14ac:dyDescent="0.35">
      <c r="A13" s="21"/>
      <c r="B13" s="8"/>
      <c r="C13" s="8" t="s">
        <v>15</v>
      </c>
      <c r="D13" s="9"/>
      <c r="E13" s="10" t="s">
        <v>7</v>
      </c>
      <c r="F13" s="39">
        <f>1278/1000</f>
        <v>1.278</v>
      </c>
      <c r="G13" s="14"/>
      <c r="H13" s="37"/>
      <c r="I13" s="36">
        <v>1278</v>
      </c>
      <c r="J13" s="4"/>
    </row>
    <row r="14" spans="1:12" x14ac:dyDescent="0.35">
      <c r="A14" s="21"/>
      <c r="B14" s="8"/>
      <c r="C14" s="8" t="s">
        <v>16</v>
      </c>
      <c r="D14" s="9"/>
      <c r="E14" s="10" t="s">
        <v>7</v>
      </c>
      <c r="F14" s="39">
        <f>518/1000</f>
        <v>0.51800000000000002</v>
      </c>
      <c r="G14" s="14"/>
      <c r="H14" s="37"/>
      <c r="I14" s="36">
        <v>518</v>
      </c>
      <c r="J14" s="4"/>
    </row>
    <row r="15" spans="1:12" x14ac:dyDescent="0.35">
      <c r="A15" s="21"/>
      <c r="B15" s="8"/>
      <c r="C15" s="8" t="s">
        <v>17</v>
      </c>
      <c r="D15" s="9"/>
      <c r="E15" s="10" t="s">
        <v>7</v>
      </c>
      <c r="F15" s="39">
        <f>787/1000</f>
        <v>0.78700000000000003</v>
      </c>
      <c r="G15" s="14"/>
      <c r="H15" s="37"/>
      <c r="I15" s="36">
        <v>787</v>
      </c>
      <c r="J15" s="4"/>
      <c r="L15">
        <f>358+155</f>
        <v>513</v>
      </c>
    </row>
    <row r="16" spans="1:12" x14ac:dyDescent="0.35">
      <c r="A16" s="21"/>
      <c r="B16" s="8"/>
      <c r="C16" s="8" t="s">
        <v>18</v>
      </c>
      <c r="D16" s="9"/>
      <c r="E16" s="10" t="s">
        <v>7</v>
      </c>
      <c r="F16" s="39">
        <f>559/1000</f>
        <v>0.55900000000000005</v>
      </c>
      <c r="G16" s="14"/>
      <c r="H16" s="37"/>
      <c r="I16" s="36">
        <v>559</v>
      </c>
      <c r="J16" s="4"/>
    </row>
    <row r="17" spans="1:10" x14ac:dyDescent="0.35">
      <c r="A17" s="21"/>
      <c r="B17" s="8"/>
      <c r="C17" s="8" t="s">
        <v>19</v>
      </c>
      <c r="D17" s="9"/>
      <c r="E17" s="10" t="s">
        <v>7</v>
      </c>
      <c r="F17" s="39">
        <v>0</v>
      </c>
      <c r="G17" s="14"/>
      <c r="H17" s="37"/>
      <c r="I17" s="36">
        <v>0</v>
      </c>
      <c r="J17" s="4"/>
    </row>
    <row r="18" spans="1:10" x14ac:dyDescent="0.35">
      <c r="A18" s="21"/>
      <c r="B18" s="8"/>
      <c r="C18" s="8" t="s">
        <v>20</v>
      </c>
      <c r="D18" s="9"/>
      <c r="E18" s="10" t="s">
        <v>7</v>
      </c>
      <c r="F18" s="39">
        <f>2123/1000</f>
        <v>2.1230000000000002</v>
      </c>
      <c r="G18" s="14"/>
      <c r="H18" s="37"/>
      <c r="I18" s="36">
        <v>2123</v>
      </c>
      <c r="J18" s="4"/>
    </row>
    <row r="19" spans="1:10" x14ac:dyDescent="0.35">
      <c r="A19" s="22"/>
      <c r="B19" s="11"/>
      <c r="C19" s="11" t="s">
        <v>21</v>
      </c>
      <c r="D19" s="12"/>
      <c r="E19" s="13" t="s">
        <v>7</v>
      </c>
      <c r="F19" s="39">
        <v>0</v>
      </c>
      <c r="G19" s="17"/>
      <c r="H19" s="38"/>
      <c r="I19" s="36">
        <v>0</v>
      </c>
      <c r="J19" s="4"/>
    </row>
    <row r="20" spans="1:10" x14ac:dyDescent="0.35">
      <c r="F20" s="33">
        <f>SUM(F5:F19)</f>
        <v>11.16</v>
      </c>
      <c r="I20" s="34">
        <f>SUM(I5:I19)</f>
        <v>11160</v>
      </c>
    </row>
  </sheetData>
  <mergeCells count="5">
    <mergeCell ref="A3:D3"/>
    <mergeCell ref="B4:D4"/>
    <mergeCell ref="A2:D2"/>
    <mergeCell ref="G5:G8"/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2022-02-25T03:49:19Z</cp:lastPrinted>
  <dcterms:created xsi:type="dcterms:W3CDTF">2021-02-15T09:05:06Z</dcterms:created>
  <dcterms:modified xsi:type="dcterms:W3CDTF">2022-02-25T03:49:44Z</dcterms:modified>
</cp:coreProperties>
</file>